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theme/themeOverride1.xml" ContentType="application/vnd.openxmlformats-officedocument.themeOverride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9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0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hsjdbcn.es\dfsroot\Recursos\fsjd\fsjd_RRHH\3. FORMACIÓN\2025\02. Knowledge Path 2025\0. Documentació General\"/>
    </mc:Choice>
  </mc:AlternateContent>
  <xr:revisionPtr revIDLastSave="0" documentId="13_ncr:1_{68823421-F896-4E8C-9518-E1863D8C77AD}" xr6:coauthVersionLast="47" xr6:coauthVersionMax="47" xr10:uidLastSave="{00000000-0000-0000-0000-000000000000}"/>
  <bookViews>
    <workbookView xWindow="-110" yWindow="-110" windowWidth="19420" windowHeight="10420" tabRatio="883" firstSheet="1" activeTab="1" xr2:uid="{00000000-000D-0000-FFFF-FFFF00000000}"/>
  </bookViews>
  <sheets>
    <sheet name="Formación personal URC (2)" sheetId="44" state="hidden" r:id="rId1"/>
    <sheet name="PLANIFICACIÓN 2025" sheetId="71" r:id="rId2"/>
    <sheet name="Informació general" sheetId="1" state="hidden" r:id="rId3"/>
    <sheet name="Hoja2" sheetId="19" state="hidden" r:id="rId4"/>
    <sheet name="Gràfics " sheetId="18" state="hidden" r:id="rId5"/>
    <sheet name="12" sheetId="69" state="hidden" r:id="rId6"/>
    <sheet name="13" sheetId="59" state="hidden" r:id="rId7"/>
    <sheet name="14" sheetId="61" state="hidden" r:id="rId8"/>
    <sheet name="15 " sheetId="70" state="hidden" r:id="rId9"/>
    <sheet name="16" sheetId="72" state="hidden" r:id="rId10"/>
    <sheet name="17" sheetId="73" state="hidden" r:id="rId11"/>
    <sheet name=" Documents " sheetId="17" state="hidden" r:id="rId12"/>
    <sheet name="2021" sheetId="20" state="hidden" r:id="rId13"/>
    <sheet name="Plantilla - Enquestes " sheetId="5" state="hidden" r:id="rId14"/>
    <sheet name="Indicadors de referència" sheetId="21" state="hidden" r:id="rId15"/>
  </sheets>
  <externalReferences>
    <externalReference r:id="rId16"/>
  </externalReferences>
  <definedNames>
    <definedName name="_xlnm._FilterDatabase" localSheetId="1" hidden="1">'PLANIFICACIÓN 2025'!$A$1:$P$1</definedName>
    <definedName name="_xlnm.Print_Area" localSheetId="11">' Documents '!$A$1:$G$22</definedName>
    <definedName name="_xlnm.Print_Area" localSheetId="2">'Informació general'!$A$1:$P$19</definedName>
    <definedName name="g" localSheetId="5">#REF!</definedName>
    <definedName name="g" localSheetId="8">#REF!</definedName>
    <definedName name="g" localSheetId="9">#REF!</definedName>
    <definedName name="g" localSheetId="10">#REF!</definedName>
    <definedName name="g" localSheetId="1">#REF!</definedName>
    <definedName name="g">#REF!</definedName>
    <definedName name="gg" localSheetId="5">#REF!</definedName>
    <definedName name="gg" localSheetId="8">#REF!</definedName>
    <definedName name="gg" localSheetId="9">#REF!</definedName>
    <definedName name="gg" localSheetId="10">#REF!</definedName>
    <definedName name="gg" localSheetId="1">#REF!</definedName>
    <definedName name="gg">#REF!</definedName>
    <definedName name="h" localSheetId="5">#REF!</definedName>
    <definedName name="h" localSheetId="8">#REF!</definedName>
    <definedName name="h" localSheetId="9">#REF!</definedName>
    <definedName name="h" localSheetId="10">#REF!</definedName>
    <definedName name="h" localSheetId="1">#REF!</definedName>
    <definedName name="h">#REF!</definedName>
    <definedName name="Indicadors" localSheetId="5">#REF!</definedName>
    <definedName name="Indicadors" localSheetId="8">#REF!</definedName>
    <definedName name="Indicadors" localSheetId="9">#REF!</definedName>
    <definedName name="Indicadors" localSheetId="10">#REF!</definedName>
    <definedName name="Indicadors" localSheetId="0">#REF!</definedName>
    <definedName name="Indicadors" localSheetId="1">[1]!Tabla1[#Data]</definedName>
    <definedName name="Indicadors">#REF!</definedName>
    <definedName name="j" localSheetId="5">#REF!</definedName>
    <definedName name="j" localSheetId="8">#REF!</definedName>
    <definedName name="j" localSheetId="9">#REF!</definedName>
    <definedName name="j" localSheetId="10">#REF!</definedName>
    <definedName name="j" localSheetId="1">#REF!</definedName>
    <definedName name="j">#REF!</definedName>
    <definedName name="l" localSheetId="5">#REF!</definedName>
    <definedName name="l" localSheetId="8">#REF!</definedName>
    <definedName name="l" localSheetId="9">#REF!</definedName>
    <definedName name="l" localSheetId="10">#REF!</definedName>
    <definedName name="l" localSheetId="1">#REF!</definedName>
    <definedName name="l">#REF!</definedName>
    <definedName name="prueba" localSheetId="5">#REF!</definedName>
    <definedName name="prueba" localSheetId="8">#REF!</definedName>
    <definedName name="prueba" localSheetId="9">#REF!</definedName>
    <definedName name="prueba" localSheetId="10">#REF!</definedName>
    <definedName name="prueba" localSheetId="1">#REF!</definedName>
    <definedName name="prueba">#REF!</definedName>
    <definedName name="prueba2" localSheetId="5">#REF!</definedName>
    <definedName name="prueba2" localSheetId="8">#REF!</definedName>
    <definedName name="prueba2" localSheetId="9">#REF!</definedName>
    <definedName name="prueba2" localSheetId="10">#REF!</definedName>
    <definedName name="prueba2" localSheetId="1">#REF!</definedName>
    <definedName name="prueba2">#REF!</definedName>
    <definedName name="prueba23" localSheetId="5">#REF!</definedName>
    <definedName name="prueba23" localSheetId="8">#REF!</definedName>
    <definedName name="prueba23" localSheetId="9">#REF!</definedName>
    <definedName name="prueba23" localSheetId="10">#REF!</definedName>
    <definedName name="prueba23" localSheetId="1">#REF!</definedName>
    <definedName name="prueba23">#REF!</definedName>
    <definedName name="sa" localSheetId="5">#REF!</definedName>
    <definedName name="sa" localSheetId="8">#REF!</definedName>
    <definedName name="sa" localSheetId="9">#REF!</definedName>
    <definedName name="sa" localSheetId="10">#REF!</definedName>
    <definedName name="sa" localSheetId="1">#REF!</definedName>
    <definedName name="sa">#REF!</definedName>
    <definedName name="WinCal10" localSheetId="5">#REF!</definedName>
    <definedName name="WinCal10" localSheetId="8">#REF!</definedName>
    <definedName name="WinCal10" localSheetId="9">#REF!</definedName>
    <definedName name="WinCal10" localSheetId="10">#REF!</definedName>
    <definedName name="WinCal10" localSheetId="1">#REF!</definedName>
    <definedName name="WinCal10">#REF!</definedName>
    <definedName name="WinCal11" localSheetId="5">#REF!</definedName>
    <definedName name="WinCal11" localSheetId="8">#REF!</definedName>
    <definedName name="WinCal11" localSheetId="9">#REF!</definedName>
    <definedName name="WinCal11" localSheetId="10">#REF!</definedName>
    <definedName name="WinCal11" localSheetId="1">#REF!</definedName>
    <definedName name="WinCal11">#REF!</definedName>
    <definedName name="WinCal12" localSheetId="5">#REF!</definedName>
    <definedName name="WinCal12" localSheetId="8">#REF!</definedName>
    <definedName name="WinCal12" localSheetId="9">#REF!</definedName>
    <definedName name="WinCal12" localSheetId="10">#REF!</definedName>
    <definedName name="WinCal12" localSheetId="1">#REF!</definedName>
    <definedName name="WinCal12">#REF!</definedName>
    <definedName name="WinCal9" localSheetId="5">#REF!</definedName>
    <definedName name="WinCal9" localSheetId="8">#REF!</definedName>
    <definedName name="WinCal9" localSheetId="9">#REF!</definedName>
    <definedName name="WinCal9" localSheetId="10">#REF!</definedName>
    <definedName name="WinCal9" localSheetId="1">#REF!</definedName>
    <definedName name="WinCal9">#REF!</definedName>
    <definedName name="WinCalendar_Calendar_10" localSheetId="5">#REF!</definedName>
    <definedName name="WinCalendar_Calendar_10" localSheetId="8">#REF!</definedName>
    <definedName name="WinCalendar_Calendar_10" localSheetId="9">#REF!</definedName>
    <definedName name="WinCalendar_Calendar_10" localSheetId="10">#REF!</definedName>
    <definedName name="WinCalendar_Calendar_10" localSheetId="1">#REF!</definedName>
    <definedName name="WinCalendar_Calendar_10">#REF!</definedName>
    <definedName name="WinCalendar_Calendar_11" localSheetId="5">#REF!</definedName>
    <definedName name="WinCalendar_Calendar_11" localSheetId="8">#REF!</definedName>
    <definedName name="WinCalendar_Calendar_11" localSheetId="9">#REF!</definedName>
    <definedName name="WinCalendar_Calendar_11" localSheetId="10">#REF!</definedName>
    <definedName name="WinCalendar_Calendar_11" localSheetId="1">#REF!</definedName>
    <definedName name="WinCalendar_Calendar_11">#REF!</definedName>
    <definedName name="WinCalendar_Calendar_12" localSheetId="5">#REF!</definedName>
    <definedName name="WinCalendar_Calendar_12" localSheetId="8">#REF!</definedName>
    <definedName name="WinCalendar_Calendar_12" localSheetId="9">#REF!</definedName>
    <definedName name="WinCalendar_Calendar_12" localSheetId="10">#REF!</definedName>
    <definedName name="WinCalendar_Calendar_12" localSheetId="1">#REF!</definedName>
    <definedName name="WinCalendar_Calendar_12">#REF!</definedName>
    <definedName name="WinCalendar_Calendar_9" localSheetId="5">#REF!</definedName>
    <definedName name="WinCalendar_Calendar_9" localSheetId="8">#REF!</definedName>
    <definedName name="WinCalendar_Calendar_9" localSheetId="9">#REF!</definedName>
    <definedName name="WinCalendar_Calendar_9" localSheetId="10">#REF!</definedName>
    <definedName name="WinCalendar_Calendar_9" localSheetId="1">#REF!</definedName>
    <definedName name="WinCalendar_Calendar_9">#REF!</definedName>
  </definedNames>
  <calcPr calcId="191029"/>
  <pivotCaches>
    <pivotCache cacheId="0" r:id="rId17"/>
    <pivotCache cacheId="1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5" i="73" l="1"/>
  <c r="P54" i="73"/>
  <c r="P56" i="73" s="1"/>
  <c r="P49" i="73"/>
  <c r="P48" i="73"/>
  <c r="P47" i="73"/>
  <c r="P46" i="73"/>
  <c r="P50" i="73" s="1"/>
  <c r="P41" i="73"/>
  <c r="P40" i="73"/>
  <c r="P39" i="73"/>
  <c r="P38" i="73"/>
  <c r="P37" i="73"/>
  <c r="P36" i="73"/>
  <c r="P42" i="73" s="1"/>
  <c r="P29" i="73"/>
  <c r="P28" i="73"/>
  <c r="P27" i="73"/>
  <c r="P26" i="73"/>
  <c r="P25" i="73"/>
  <c r="P24" i="73"/>
  <c r="P23" i="73"/>
  <c r="P22" i="73"/>
  <c r="P21" i="73"/>
  <c r="P30" i="73" s="1"/>
  <c r="P55" i="72"/>
  <c r="P54" i="72"/>
  <c r="P56" i="72" s="1"/>
  <c r="P49" i="72"/>
  <c r="P48" i="72"/>
  <c r="P47" i="72"/>
  <c r="P46" i="72"/>
  <c r="P50" i="72" s="1"/>
  <c r="P41" i="72"/>
  <c r="P40" i="72"/>
  <c r="P39" i="72"/>
  <c r="P38" i="72"/>
  <c r="P37" i="72"/>
  <c r="P36" i="72"/>
  <c r="P42" i="72" s="1"/>
  <c r="P29" i="72"/>
  <c r="P28" i="72"/>
  <c r="P27" i="72"/>
  <c r="P26" i="72"/>
  <c r="P25" i="72"/>
  <c r="P24" i="72"/>
  <c r="P23" i="72"/>
  <c r="P22" i="72"/>
  <c r="P21" i="72"/>
  <c r="P30" i="72" s="1"/>
  <c r="P55" i="70" l="1"/>
  <c r="P54" i="70"/>
  <c r="P49" i="70"/>
  <c r="P48" i="70"/>
  <c r="P47" i="70"/>
  <c r="P46" i="70"/>
  <c r="P41" i="70"/>
  <c r="P40" i="70"/>
  <c r="P39" i="70"/>
  <c r="P38" i="70"/>
  <c r="P37" i="70"/>
  <c r="P36" i="70"/>
  <c r="P29" i="70"/>
  <c r="P28" i="70"/>
  <c r="P27" i="70"/>
  <c r="P26" i="70"/>
  <c r="P25" i="70"/>
  <c r="P24" i="70"/>
  <c r="P23" i="70"/>
  <c r="P22" i="70"/>
  <c r="P21" i="70"/>
  <c r="P55" i="69"/>
  <c r="P54" i="69"/>
  <c r="P49" i="69"/>
  <c r="P48" i="69"/>
  <c r="P47" i="69"/>
  <c r="P46" i="69"/>
  <c r="P41" i="69"/>
  <c r="P40" i="69"/>
  <c r="P39" i="69"/>
  <c r="P38" i="69"/>
  <c r="P37" i="69"/>
  <c r="P36" i="69"/>
  <c r="P29" i="69"/>
  <c r="P28" i="69"/>
  <c r="P27" i="69"/>
  <c r="P26" i="69"/>
  <c r="P25" i="69"/>
  <c r="P24" i="69"/>
  <c r="P23" i="69"/>
  <c r="P22" i="69"/>
  <c r="P21" i="69"/>
  <c r="P56" i="70" l="1"/>
  <c r="P50" i="70"/>
  <c r="P42" i="70"/>
  <c r="P30" i="70"/>
  <c r="P56" i="69"/>
  <c r="P50" i="69"/>
  <c r="P42" i="69"/>
  <c r="P30" i="69"/>
  <c r="P55" i="61" l="1"/>
  <c r="P54" i="61"/>
  <c r="P49" i="61"/>
  <c r="P48" i="61"/>
  <c r="P47" i="61"/>
  <c r="P46" i="61"/>
  <c r="P41" i="61"/>
  <c r="P40" i="61"/>
  <c r="P39" i="61"/>
  <c r="P38" i="61"/>
  <c r="P37" i="61"/>
  <c r="P36" i="61"/>
  <c r="P29" i="61"/>
  <c r="P28" i="61"/>
  <c r="P27" i="61"/>
  <c r="P26" i="61"/>
  <c r="P25" i="61"/>
  <c r="P24" i="61"/>
  <c r="P23" i="61"/>
  <c r="P22" i="61"/>
  <c r="P21" i="61"/>
  <c r="P55" i="59"/>
  <c r="P54" i="59"/>
  <c r="P49" i="59"/>
  <c r="P48" i="59"/>
  <c r="P47" i="59"/>
  <c r="P46" i="59"/>
  <c r="P41" i="59"/>
  <c r="P40" i="59"/>
  <c r="P39" i="59"/>
  <c r="P38" i="59"/>
  <c r="P37" i="59"/>
  <c r="P36" i="59"/>
  <c r="P29" i="59"/>
  <c r="P28" i="59"/>
  <c r="P27" i="59"/>
  <c r="P26" i="59"/>
  <c r="P25" i="59"/>
  <c r="P24" i="59"/>
  <c r="P23" i="59"/>
  <c r="P22" i="59"/>
  <c r="P21" i="59"/>
  <c r="P56" i="61" l="1"/>
  <c r="P50" i="61"/>
  <c r="P42" i="61"/>
  <c r="P30" i="61"/>
  <c r="P56" i="59"/>
  <c r="P50" i="59"/>
  <c r="P42" i="59"/>
  <c r="P30" i="59"/>
  <c r="K4" i="21" l="1"/>
  <c r="K6" i="21" s="1"/>
  <c r="CW20" i="20" l="1"/>
  <c r="CW29" i="20" s="1"/>
  <c r="CM11" i="20" s="1"/>
  <c r="CM15" i="20" s="1"/>
  <c r="CW21" i="20"/>
  <c r="CW22" i="20"/>
  <c r="CW23" i="20"/>
  <c r="CW24" i="20"/>
  <c r="CW25" i="20"/>
  <c r="CW26" i="20"/>
  <c r="CW27" i="20"/>
  <c r="CW28" i="20"/>
  <c r="CW35" i="20"/>
  <c r="CW41" i="20" s="1"/>
  <c r="CM12" i="20" s="1"/>
  <c r="CW36" i="20"/>
  <c r="CW37" i="20"/>
  <c r="CW38" i="20"/>
  <c r="CW39" i="20"/>
  <c r="CW40" i="20"/>
  <c r="CW45" i="20"/>
  <c r="CW49" i="20" s="1"/>
  <c r="CM13" i="20" s="1"/>
  <c r="CW46" i="20"/>
  <c r="CW47" i="20"/>
  <c r="CW48" i="20"/>
  <c r="CW53" i="20"/>
  <c r="CW55" i="20" s="1"/>
  <c r="CM14" i="20" s="1"/>
  <c r="CW54" i="20"/>
  <c r="CF20" i="20" l="1"/>
  <c r="CF29" i="20" s="1"/>
  <c r="BV11" i="20" s="1"/>
  <c r="CF21" i="20"/>
  <c r="CF22" i="20"/>
  <c r="CF23" i="20"/>
  <c r="CF24" i="20"/>
  <c r="CF25" i="20"/>
  <c r="CF26" i="20"/>
  <c r="CF27" i="20"/>
  <c r="CF28" i="20"/>
  <c r="CF35" i="20"/>
  <c r="CF41" i="20" s="1"/>
  <c r="BV12" i="20" s="1"/>
  <c r="CF36" i="20"/>
  <c r="CF37" i="20"/>
  <c r="CF38" i="20"/>
  <c r="CF39" i="20"/>
  <c r="CF40" i="20"/>
  <c r="CF45" i="20"/>
  <c r="CF49" i="20" s="1"/>
  <c r="BV13" i="20" s="1"/>
  <c r="CF46" i="20"/>
  <c r="CF47" i="20"/>
  <c r="CF48" i="20"/>
  <c r="CF53" i="20"/>
  <c r="CF55" i="20" s="1"/>
  <c r="BV14" i="20" s="1"/>
  <c r="CF54" i="20"/>
  <c r="BO21" i="20"/>
  <c r="BO30" i="20" s="1"/>
  <c r="BE12" i="20" s="1"/>
  <c r="BE16" i="20" s="1"/>
  <c r="BO22" i="20"/>
  <c r="BO23" i="20"/>
  <c r="BO24" i="20"/>
  <c r="BO25" i="20"/>
  <c r="BO26" i="20"/>
  <c r="BO27" i="20"/>
  <c r="BO28" i="20"/>
  <c r="BO29" i="20"/>
  <c r="BO36" i="20"/>
  <c r="BO42" i="20" s="1"/>
  <c r="BE13" i="20" s="1"/>
  <c r="BO37" i="20"/>
  <c r="BO38" i="20"/>
  <c r="BO39" i="20"/>
  <c r="BO40" i="20"/>
  <c r="BO41" i="20"/>
  <c r="BO46" i="20"/>
  <c r="BO50" i="20" s="1"/>
  <c r="BE14" i="20" s="1"/>
  <c r="BO47" i="20"/>
  <c r="BO48" i="20"/>
  <c r="BO49" i="20"/>
  <c r="BO54" i="20"/>
  <c r="BO56" i="20" s="1"/>
  <c r="BE15" i="20" s="1"/>
  <c r="BO55" i="20"/>
  <c r="AX21" i="20"/>
  <c r="AX30" i="20" s="1"/>
  <c r="AX22" i="20"/>
  <c r="AX23" i="20"/>
  <c r="AX24" i="20"/>
  <c r="AX25" i="20"/>
  <c r="AX26" i="20"/>
  <c r="AX27" i="20"/>
  <c r="AX28" i="20"/>
  <c r="AX29" i="20"/>
  <c r="AX36" i="20"/>
  <c r="AX42" i="20" s="1"/>
  <c r="AX37" i="20"/>
  <c r="AX38" i="20"/>
  <c r="AX39" i="20"/>
  <c r="AX40" i="20"/>
  <c r="AX41" i="20"/>
  <c r="AX46" i="20"/>
  <c r="AX50" i="20" s="1"/>
  <c r="AX47" i="20"/>
  <c r="AX48" i="20"/>
  <c r="AX49" i="20"/>
  <c r="AX54" i="20"/>
  <c r="AX56" i="20" s="1"/>
  <c r="AX55" i="20"/>
  <c r="P54" i="20"/>
  <c r="P53" i="20"/>
  <c r="P55" i="20" s="1"/>
  <c r="F14" i="20" s="1"/>
  <c r="P48" i="20"/>
  <c r="P47" i="20"/>
  <c r="P46" i="20"/>
  <c r="P45" i="20"/>
  <c r="P49" i="20" s="1"/>
  <c r="F13" i="20" s="1"/>
  <c r="P40" i="20"/>
  <c r="P39" i="20"/>
  <c r="P38" i="20"/>
  <c r="P37" i="20"/>
  <c r="P36" i="20"/>
  <c r="P35" i="20"/>
  <c r="P41" i="20" s="1"/>
  <c r="F12" i="20" s="1"/>
  <c r="P28" i="20"/>
  <c r="P27" i="20"/>
  <c r="P26" i="20"/>
  <c r="P25" i="20"/>
  <c r="P24" i="20"/>
  <c r="P23" i="20"/>
  <c r="P22" i="20"/>
  <c r="P21" i="20"/>
  <c r="P20" i="20"/>
  <c r="P29" i="20" s="1"/>
  <c r="F11" i="20" s="1"/>
  <c r="F15" i="20" s="1"/>
  <c r="AG20" i="20"/>
  <c r="AG29" i="20" s="1"/>
  <c r="W11" i="20" s="1"/>
  <c r="W15" i="20" s="1"/>
  <c r="AG21" i="20"/>
  <c r="AG22" i="20"/>
  <c r="AG23" i="20"/>
  <c r="AG24" i="20"/>
  <c r="AG25" i="20"/>
  <c r="AG26" i="20"/>
  <c r="AG27" i="20"/>
  <c r="AG28" i="20"/>
  <c r="AG35" i="20"/>
  <c r="AG41" i="20" s="1"/>
  <c r="W12" i="20" s="1"/>
  <c r="AG36" i="20"/>
  <c r="AG37" i="20"/>
  <c r="AG38" i="20"/>
  <c r="AG39" i="20"/>
  <c r="AG40" i="20"/>
  <c r="AG45" i="20"/>
  <c r="AG49" i="20" s="1"/>
  <c r="W13" i="20" s="1"/>
  <c r="AG46" i="20"/>
  <c r="AG47" i="20"/>
  <c r="AG48" i="20"/>
  <c r="AG53" i="20"/>
  <c r="AG55" i="20" s="1"/>
  <c r="W14" i="20" s="1"/>
  <c r="AG54" i="20"/>
  <c r="BV15" i="20" l="1"/>
  <c r="D8" i="21" l="1"/>
  <c r="P21" i="5"/>
  <c r="P30" i="5" l="1"/>
  <c r="P22" i="5"/>
  <c r="P23" i="5"/>
  <c r="P24" i="5"/>
  <c r="P25" i="5"/>
  <c r="P26" i="5"/>
  <c r="P27" i="5"/>
  <c r="P28" i="5"/>
  <c r="P29" i="5"/>
  <c r="D9" i="2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Patricia Santillan Ventura</author>
    <author>Esther Sanchez Masip</author>
  </authors>
  <commentList>
    <comment ref="N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
- FSJD
- PSSJD
- CIBER 
- HSJD
- ALTRES</t>
        </r>
      </text>
    </comment>
    <comment ref="O5" authorId="0" shapeId="0" xr:uid="{00000000-0006-0000-0000-000002000000}">
      <text>
        <r>
          <rPr>
            <sz val="9"/>
            <color indexed="81"/>
            <rFont val="Tahoma"/>
            <family val="2"/>
          </rPr>
          <t xml:space="preserve">Pot ser FSJD, HSJD, PSSJD, CIBERS( altres) ...
</t>
        </r>
      </text>
    </comment>
    <comment ref="P5" authorId="0" shapeId="0" xr:uid="{00000000-0006-0000-0000-000003000000}">
      <text>
        <r>
          <rPr>
            <b/>
            <sz val="10"/>
            <color indexed="81"/>
            <rFont val="Tahoma"/>
            <family val="2"/>
          </rPr>
          <t>- Investigador/a - Ajudant Investigació - Investigador/a Post-doc
- UAC - Personal de gestió - Tec. Laboratori 
- Inevestigador/a Convidat/da
- Estudiant Pràctiques -Investigador/a Pre-doc - Resident
- Facultatiu - Cap de Servei - Coordinador/a</t>
        </r>
      </text>
    </comment>
    <comment ref="B229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Esther Sanchez Masip:</t>
        </r>
        <r>
          <rPr>
            <sz val="9"/>
            <color indexed="81"/>
            <rFont val="Tahoma"/>
            <family val="2"/>
          </rPr>
          <t xml:space="preserve">
28/10
</t>
        </r>
      </text>
    </comment>
    <comment ref="B239" authorId="1" shapeId="0" xr:uid="{00000000-0006-0000-0000-000005000000}">
      <text>
        <r>
          <rPr>
            <b/>
            <sz val="9"/>
            <color indexed="81"/>
            <rFont val="Tahoma"/>
            <family val="2"/>
          </rPr>
          <t>Esther Sanchez Masip:</t>
        </r>
        <r>
          <rPr>
            <sz val="9"/>
            <color indexed="81"/>
            <rFont val="Tahoma"/>
            <family val="2"/>
          </rPr>
          <t xml:space="preserve">
29/10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KLD: Knowledge and techniques
SS: Soft Skills
GOV: Organization and Governance
Values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Proveedor Externo
</t>
        </r>
      </text>
    </comment>
    <comment ref="B9" authorId="0" shapeId="0" xr:uid="{00000000-0006-0000-0100-000006000000}">
      <text>
        <r>
          <rPr>
            <sz val="9"/>
            <color indexed="81"/>
            <rFont val="Tahoma"/>
            <family val="2"/>
          </rPr>
          <t xml:space="preserve">Proveedor Externo
</t>
        </r>
      </text>
    </comment>
    <comment ref="B11" authorId="0" shapeId="0" xr:uid="{00000000-0006-0000-0100-000007000000}">
      <text>
        <r>
          <rPr>
            <sz val="9"/>
            <color indexed="81"/>
            <rFont val="Tahoma"/>
            <family val="2"/>
          </rPr>
          <t xml:space="preserve">Proveedor Externo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Vanessa Andres Romero</author>
  </authors>
  <commentList>
    <comment ref="D3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Programa aturat per pandèmia</t>
        </r>
      </text>
    </comment>
    <comment ref="D4" authorId="0" shapeId="0" xr:uid="{00000000-0006-0000-0E00-000002000000}">
      <text>
        <r>
          <rPr>
            <sz val="9"/>
            <color indexed="81"/>
            <rFont val="Tahoma"/>
            <family val="2"/>
          </rPr>
          <t xml:space="preserve">El promig hauria d'haver estat de 13 persones.
</t>
        </r>
      </text>
    </comment>
    <comment ref="C7" authorId="0" shapeId="0" xr:uid="{00000000-0006-0000-0E00-000003000000}">
      <text>
        <r>
          <rPr>
            <b/>
            <sz val="9"/>
            <color indexed="81"/>
            <rFont val="Tahoma"/>
            <family val="2"/>
          </rPr>
          <t>No sumada formació obligatòria, ni en idiomes ni formació específica projectes</t>
        </r>
      </text>
    </comment>
  </commentList>
</comments>
</file>

<file path=xl/sharedStrings.xml><?xml version="1.0" encoding="utf-8"?>
<sst xmlns="http://schemas.openxmlformats.org/spreadsheetml/2006/main" count="6017" uniqueCount="936">
  <si>
    <t>Metodología</t>
  </si>
  <si>
    <t xml:space="preserve"> </t>
  </si>
  <si>
    <t xml:space="preserve">Curso : </t>
  </si>
  <si>
    <t xml:space="preserve">Nº Encuestados   </t>
  </si>
  <si>
    <t xml:space="preserve">Fecha </t>
  </si>
  <si>
    <t xml:space="preserve">Nº Asistentes </t>
  </si>
  <si>
    <t>Director/a</t>
  </si>
  <si>
    <t xml:space="preserve">Nº Inscripciones </t>
  </si>
  <si>
    <t xml:space="preserve">Horas </t>
  </si>
  <si>
    <t xml:space="preserve">Valoración Global del Curso </t>
  </si>
  <si>
    <t xml:space="preserve">Valoración media </t>
  </si>
  <si>
    <t xml:space="preserve">Profesorado y Documentación </t>
  </si>
  <si>
    <t xml:space="preserve">Organización </t>
  </si>
  <si>
    <t xml:space="preserve">Temas Tratados </t>
  </si>
  <si>
    <t xml:space="preserve">Valoración Total </t>
  </si>
  <si>
    <t>Profesorado y Documentación</t>
  </si>
  <si>
    <t xml:space="preserve">TOTAL </t>
  </si>
  <si>
    <t>¿Han explicado con claridad?</t>
  </si>
  <si>
    <t>¿Han despertado su interés?</t>
  </si>
  <si>
    <t>¿Han planteado cuestiones que le han hecho pensar?</t>
  </si>
  <si>
    <t>¿Han alentado la participación?</t>
  </si>
  <si>
    <t>¿Han escuchado con interés las preguntas realizadas?</t>
  </si>
  <si>
    <t>¿Han facilitado el intercambio de experiencias?</t>
  </si>
  <si>
    <t>¿Han creado un clima de confianza?</t>
  </si>
  <si>
    <t>¿Dominaban el tema a desarrollar?</t>
  </si>
  <si>
    <t>¿Le ha satisfecho la documentación?</t>
  </si>
  <si>
    <t>¿Ha sido acertada la estructuración de los contenidos?</t>
  </si>
  <si>
    <t>¿Ha adquirido nuevos conocimientos?</t>
  </si>
  <si>
    <t>¿Ha adquirido nuevas habilidades?</t>
  </si>
  <si>
    <t>¿Se han cubierto los objetivos del curso?</t>
  </si>
  <si>
    <t>¿Ha sido adecuado el tiempo asignado?</t>
  </si>
  <si>
    <t>¿Ha sido adecuada la metodología a los objetivos planteados?</t>
  </si>
  <si>
    <t>¿La organización ha sido correcta?</t>
  </si>
  <si>
    <t>¿Se han cuidado todos los aspectos organizativos?</t>
  </si>
  <si>
    <t>¿Los espacios han sido adecuados?</t>
  </si>
  <si>
    <t>¿La relación calidad / precio ha sido adecuada?</t>
  </si>
  <si>
    <t>¿En qué medida han sido de utilidad, para su trabajo, los conocimientos adquiridos?</t>
  </si>
  <si>
    <t>¿En qué medida se han alcanzado las expectativas que tenía respecto al curso?</t>
  </si>
  <si>
    <t xml:space="preserve">Comentarios sobre el curso </t>
  </si>
  <si>
    <t xml:space="preserve">Propuestas para Futuros Cursos </t>
  </si>
  <si>
    <t>Curso :</t>
  </si>
  <si>
    <t>Curso : Data Management Plan, Open Acces, Redcap</t>
  </si>
  <si>
    <t>Curso : Divulgació de dades cientifiques a la societat</t>
  </si>
  <si>
    <t>Curso : R- Programació bàsica</t>
  </si>
  <si>
    <t>Curso : Visualización cientifica e impacto cientifico</t>
  </si>
  <si>
    <t>Curso : Bones practiques en investigació</t>
  </si>
  <si>
    <t>Mail</t>
  </si>
  <si>
    <t xml:space="preserve">Mes </t>
  </si>
  <si>
    <t>Investigador/a</t>
  </si>
  <si>
    <t>Investigador/a Post-doc</t>
  </si>
  <si>
    <t>Coordinador/a</t>
  </si>
  <si>
    <t>Contracte amb</t>
  </si>
  <si>
    <t>FSJD</t>
  </si>
  <si>
    <t>HSJD</t>
  </si>
  <si>
    <t>Nom</t>
  </si>
  <si>
    <t>Cognom 1</t>
  </si>
  <si>
    <t>Cognom 2</t>
  </si>
  <si>
    <t>Hores formació</t>
  </si>
  <si>
    <t>Codi curs</t>
  </si>
  <si>
    <t>Curs</t>
  </si>
  <si>
    <t>Centre d'impartició del curs
(ESPLUGUES/ SANT BOI)</t>
  </si>
  <si>
    <t>Contrate amb</t>
  </si>
  <si>
    <t>Centre de treball</t>
  </si>
  <si>
    <t>Categoria</t>
  </si>
  <si>
    <t>Categories:</t>
  </si>
  <si>
    <t>*</t>
  </si>
  <si>
    <t>**</t>
  </si>
  <si>
    <t>Cuenta de Categoria</t>
  </si>
  <si>
    <t>Asistencia definitiva
(Sí/NO)</t>
  </si>
  <si>
    <t>Cuenta de Contrate amb</t>
  </si>
  <si>
    <t>Ajudant Investigació</t>
  </si>
  <si>
    <t>Cuenta de Asistencia definitiva
(Sí/NO)</t>
  </si>
  <si>
    <t>PILDORAS FORMATIVES EN ANGLÈS</t>
  </si>
  <si>
    <t xml:space="preserve">Modalitat Formativa </t>
  </si>
  <si>
    <t>Organization and Governance</t>
  </si>
  <si>
    <t>ANOTACIONS:</t>
  </si>
  <si>
    <t>Herramientas del gráfico dinámico &gt;Analizar &gt; Actualizar</t>
  </si>
  <si>
    <t>Herramientas de tablas dinámicas &gt; Opciones &gt; Actualizar</t>
  </si>
  <si>
    <t>ALTRES</t>
  </si>
  <si>
    <t>Esplugues</t>
  </si>
  <si>
    <t>Curso : Bones practiques en gestio de Projectes</t>
  </si>
  <si>
    <t>Julia Ribot</t>
  </si>
  <si>
    <t xml:space="preserve">Personal x FORCEM </t>
  </si>
  <si>
    <t>Sí</t>
  </si>
  <si>
    <t>No</t>
  </si>
  <si>
    <t>9:00 - 14:00</t>
  </si>
  <si>
    <t xml:space="preserve">Celda L </t>
  </si>
  <si>
    <t xml:space="preserve">Programa </t>
  </si>
  <si>
    <t xml:space="preserve">Control de Inscripciones </t>
  </si>
  <si>
    <t xml:space="preserve">Control de Asistentes finales </t>
  </si>
  <si>
    <t>Encuesta final</t>
  </si>
  <si>
    <t>* Control de Documents: 
   Arxius guardats sobre els cursos de formació</t>
  </si>
  <si>
    <t>Maria</t>
  </si>
  <si>
    <t>Sara</t>
  </si>
  <si>
    <t>Alba</t>
  </si>
  <si>
    <t>Teresa</t>
  </si>
  <si>
    <t>Garcia</t>
  </si>
  <si>
    <t>Redin</t>
  </si>
  <si>
    <t>Alonso</t>
  </si>
  <si>
    <t>Sánchez</t>
  </si>
  <si>
    <t>Torres</t>
  </si>
  <si>
    <t>Moral</t>
  </si>
  <si>
    <t>aredin@fsjd.org</t>
  </si>
  <si>
    <t>PSSJD</t>
  </si>
  <si>
    <t>t.torres@pssjd.org</t>
  </si>
  <si>
    <t>Ana Merino</t>
  </si>
  <si>
    <t>CIBER</t>
  </si>
  <si>
    <t>Josep Jiménez i Julia Ribot</t>
  </si>
  <si>
    <t>Miquel</t>
  </si>
  <si>
    <t>¿Curs Bonificable?</t>
  </si>
  <si>
    <r>
      <rPr>
        <b/>
        <u/>
        <sz val="12"/>
        <color theme="1"/>
        <rFont val="Calibri"/>
        <family val="2"/>
        <scheme val="minor"/>
      </rPr>
      <t xml:space="preserve">! </t>
    </r>
    <r>
      <rPr>
        <b/>
        <sz val="12"/>
        <color theme="1"/>
        <rFont val="Calibri"/>
        <family val="2"/>
        <scheme val="minor"/>
      </rPr>
      <t xml:space="preserve"> Actualitzar les taules i gràfics dinàminc:</t>
    </r>
  </si>
  <si>
    <r>
      <t xml:space="preserve">Asistencia definitiva
</t>
    </r>
    <r>
      <rPr>
        <b/>
        <sz val="16"/>
        <rFont val="Calibri"/>
        <family val="2"/>
        <scheme val="minor"/>
      </rPr>
      <t>(Sí/NO)</t>
    </r>
  </si>
  <si>
    <t>Asistencia</t>
  </si>
  <si>
    <t>***</t>
  </si>
  <si>
    <t>Paula</t>
  </si>
  <si>
    <t>Vega</t>
  </si>
  <si>
    <t>Anna</t>
  </si>
  <si>
    <t>Ana</t>
  </si>
  <si>
    <t>Esteve</t>
  </si>
  <si>
    <t>Begonya</t>
  </si>
  <si>
    <t>Nafria</t>
  </si>
  <si>
    <t>Elena</t>
  </si>
  <si>
    <t>Abraham Jose</t>
  </si>
  <si>
    <t>Cristina</t>
  </si>
  <si>
    <t>Paredes</t>
  </si>
  <si>
    <t>Marcos Antonio</t>
  </si>
  <si>
    <t>Ignacio</t>
  </si>
  <si>
    <t>Cubells</t>
  </si>
  <si>
    <t>Aznar</t>
  </si>
  <si>
    <t>Merino</t>
  </si>
  <si>
    <t>Carbonell</t>
  </si>
  <si>
    <t>Felipe</t>
  </si>
  <si>
    <t>Joana</t>
  </si>
  <si>
    <t>Claverol</t>
  </si>
  <si>
    <t>Altisent</t>
  </si>
  <si>
    <t>Noel</t>
  </si>
  <si>
    <t>INDICADOR</t>
  </si>
  <si>
    <t>Target</t>
  </si>
  <si>
    <t>Promig d'accions mensuals</t>
  </si>
  <si>
    <t>Participació mitja d'assistents per curs</t>
  </si>
  <si>
    <t>Superior al 75% de places ofertades</t>
  </si>
  <si>
    <t>Participació real (vs inscrits)</t>
  </si>
  <si>
    <t>Superior al 75%</t>
  </si>
  <si>
    <t>Persones diferents FSJD formades (respecte a contractats FSJD)</t>
  </si>
  <si>
    <t>Superior al 60%</t>
  </si>
  <si>
    <t>Promig d’hores de formació per treballador</t>
  </si>
  <si>
    <t>De 10 a 15h</t>
  </si>
  <si>
    <t>Eficàcia de la formació</t>
  </si>
  <si>
    <t>Superior a 8</t>
  </si>
  <si>
    <t>Valoració global de la formació</t>
  </si>
  <si>
    <t>Actualitzar a finals d'any</t>
  </si>
  <si>
    <t>11.92</t>
  </si>
  <si>
    <t>Knowledge and Techniques</t>
  </si>
  <si>
    <t>Píldora formativa inglés</t>
  </si>
  <si>
    <t>Soft Skills</t>
  </si>
  <si>
    <t>CONTROL ASISTENCIA - FORMACIÓ FSJD 2021</t>
  </si>
  <si>
    <t>How to publish a scientific
article</t>
  </si>
  <si>
    <t>Webinar</t>
  </si>
  <si>
    <t>Si</t>
  </si>
  <si>
    <t>Febrero</t>
  </si>
  <si>
    <t>Huguet</t>
  </si>
  <si>
    <t>aaltisent@fsjd.org</t>
  </si>
  <si>
    <t>Arroyo</t>
  </si>
  <si>
    <t>Uriarte</t>
  </si>
  <si>
    <t>p.arroyo@pssjd.org</t>
  </si>
  <si>
    <t>Duacastella</t>
  </si>
  <si>
    <t>c.carbonell@pssjd.org</t>
  </si>
  <si>
    <t>Corral</t>
  </si>
  <si>
    <t>Partearroyo</t>
  </si>
  <si>
    <t>Carmen</t>
  </si>
  <si>
    <t>c.corral@pssjd.org</t>
  </si>
  <si>
    <t>de Miquel</t>
  </si>
  <si>
    <t>Bleier</t>
  </si>
  <si>
    <t>Carlota</t>
  </si>
  <si>
    <t>c.demiquel@pssjd.org</t>
  </si>
  <si>
    <t>Rocio</t>
  </si>
  <si>
    <t>rgarciag@fsjd.org</t>
  </si>
  <si>
    <t>Juárez</t>
  </si>
  <si>
    <t>Escoto</t>
  </si>
  <si>
    <t>ejuarez@fsjd.org</t>
  </si>
  <si>
    <t>Luo</t>
  </si>
  <si>
    <t>(en blanco)</t>
  </si>
  <si>
    <t>Yiyi</t>
  </si>
  <si>
    <t>yluo@fsjd.org</t>
  </si>
  <si>
    <t>Marturia</t>
  </si>
  <si>
    <t>Navarro</t>
  </si>
  <si>
    <t>Gerard</t>
  </si>
  <si>
    <t>gmarturia@fsjd.org</t>
  </si>
  <si>
    <t>Miranda</t>
  </si>
  <si>
    <t>Maite</t>
  </si>
  <si>
    <t>mmiranda@sjdhospitalbarcelona.org</t>
  </si>
  <si>
    <t>Escalera</t>
  </si>
  <si>
    <t>bnafria@sjdhospitalbarcelona.org</t>
  </si>
  <si>
    <t>Fuentes</t>
  </si>
  <si>
    <t>ajparedes@fsjd.org</t>
  </si>
  <si>
    <t>Molina</t>
  </si>
  <si>
    <t>ssanchez@fsjd.org</t>
  </si>
  <si>
    <t>ZSCHAECK</t>
  </si>
  <si>
    <t>LUZARDO</t>
  </si>
  <si>
    <t>IRENE</t>
  </si>
  <si>
    <t>izschaeck@sjdhospitalbarcelona.org</t>
  </si>
  <si>
    <t>Treball en equips a distancia</t>
  </si>
  <si>
    <t>Armstrong</t>
  </si>
  <si>
    <t>Morón</t>
  </si>
  <si>
    <t>judith</t>
  </si>
  <si>
    <t>armstrongmoronjudith@gmail.com</t>
  </si>
  <si>
    <t>Lou</t>
  </si>
  <si>
    <t>i.aznar@pssjd.org</t>
  </si>
  <si>
    <t>Catalán</t>
  </si>
  <si>
    <t>ma.catalan@pssjd.org</t>
  </si>
  <si>
    <t>jclaverol@fsjd.org</t>
  </si>
  <si>
    <t>Pujal</t>
  </si>
  <si>
    <t>MARTA</t>
  </si>
  <si>
    <t>mcubells@fsjd.org</t>
  </si>
  <si>
    <t>Esperanza</t>
  </si>
  <si>
    <t>Cebollada</t>
  </si>
  <si>
    <t>ecebollada@sjdhospitalbarcelona.org</t>
  </si>
  <si>
    <t>Solé</t>
  </si>
  <si>
    <t>a.estevesole@gmail.com</t>
  </si>
  <si>
    <t>Márquez</t>
  </si>
  <si>
    <t>Ana Maria</t>
  </si>
  <si>
    <t>amerino@fsjd.org</t>
  </si>
  <si>
    <t>Aymar</t>
  </si>
  <si>
    <t>Isabel Maria</t>
  </si>
  <si>
    <t>imiquela@fsjd.org</t>
  </si>
  <si>
    <t>Palacio</t>
  </si>
  <si>
    <t>Núria</t>
  </si>
  <si>
    <t>nnoel@fsjd.org</t>
  </si>
  <si>
    <t>Oyarzabal</t>
  </si>
  <si>
    <t>Sanz</t>
  </si>
  <si>
    <t>Alfonso</t>
  </si>
  <si>
    <t>aldeoyarzabal@fsjd.org</t>
  </si>
  <si>
    <t>Pérez</t>
  </si>
  <si>
    <t>Soler</t>
  </si>
  <si>
    <t>fperezs@fsjd.org</t>
  </si>
  <si>
    <t>Rodriguez</t>
  </si>
  <si>
    <t>Ramirez</t>
  </si>
  <si>
    <t>Alicia</t>
  </si>
  <si>
    <t>arodriguezra@fsjd.org</t>
  </si>
  <si>
    <t>SANCHEZ</t>
  </si>
  <si>
    <t>DEL OLMO</t>
  </si>
  <si>
    <t>msanchez@fsjd.org</t>
  </si>
  <si>
    <t>Valle</t>
  </si>
  <si>
    <t>Sáez</t>
  </si>
  <si>
    <t>mvallesa@fsjd.org</t>
  </si>
  <si>
    <t>Sole</t>
  </si>
  <si>
    <t>aesteves@fsjd.org</t>
  </si>
  <si>
    <t>Helena</t>
  </si>
  <si>
    <t>García</t>
  </si>
  <si>
    <t>Mieres</t>
  </si>
  <si>
    <t>helenagmieres@gmail.com</t>
  </si>
  <si>
    <t>JUDIT</t>
  </si>
  <si>
    <t>LOPEZ</t>
  </si>
  <si>
    <t>LUQUE</t>
  </si>
  <si>
    <t>judit.lopez@pssjd.org</t>
  </si>
  <si>
    <t>Aina</t>
  </si>
  <si>
    <t>Castells</t>
  </si>
  <si>
    <t>Santamaria</t>
  </si>
  <si>
    <t>acastells@fsjd.org</t>
  </si>
  <si>
    <t>Silvia</t>
  </si>
  <si>
    <t>Mateo</t>
  </si>
  <si>
    <t>smateo@fsjd.org</t>
  </si>
  <si>
    <t>Sanchez</t>
  </si>
  <si>
    <t>Viñas</t>
  </si>
  <si>
    <t>alba.sanchez@pssjd.org</t>
  </si>
  <si>
    <t>Daniel</t>
  </si>
  <si>
    <t>Natera</t>
  </si>
  <si>
    <t>de Benito</t>
  </si>
  <si>
    <t>dnatera@fsjd.org</t>
  </si>
  <si>
    <t>Tristán</t>
  </si>
  <si>
    <t>Noguero</t>
  </si>
  <si>
    <t>atristan@fsjd.org</t>
  </si>
  <si>
    <t>Marturià</t>
  </si>
  <si>
    <t>Marc</t>
  </si>
  <si>
    <t>Pañero</t>
  </si>
  <si>
    <t>Moreno</t>
  </si>
  <si>
    <t>marcpmjaumei@hotmail.com</t>
  </si>
  <si>
    <t>Cañal</t>
  </si>
  <si>
    <t>pcanalv@fsjd.org</t>
  </si>
  <si>
    <t>Glòria</t>
  </si>
  <si>
    <t>Negredo</t>
  </si>
  <si>
    <t>ggarcian@fsjd.org</t>
  </si>
  <si>
    <t>Gemma</t>
  </si>
  <si>
    <t>Riquelme</t>
  </si>
  <si>
    <t>Alacid</t>
  </si>
  <si>
    <t>griquelme.alacid@gmail.com</t>
  </si>
  <si>
    <t>Abril</t>
  </si>
  <si>
    <t>Oportunitats de finançament competitiu</t>
  </si>
  <si>
    <t>Casanovas</t>
  </si>
  <si>
    <t>Jiménez</t>
  </si>
  <si>
    <t>gcasanovas@fsjd.org</t>
  </si>
  <si>
    <t>Casu</t>
  </si>
  <si>
    <t>Giulia</t>
  </si>
  <si>
    <t>gcasu@clinic.cat</t>
  </si>
  <si>
    <t>Gabarrell</t>
  </si>
  <si>
    <t>Pascuet</t>
  </si>
  <si>
    <t>a.gabarrell@pssjd.org</t>
  </si>
  <si>
    <t>Garriz</t>
  </si>
  <si>
    <t>Luis</t>
  </si>
  <si>
    <t>Alexandra</t>
  </si>
  <si>
    <t>alexandra.garriz@gmail.com</t>
  </si>
  <si>
    <t>Martín</t>
  </si>
  <si>
    <t>Serrano</t>
  </si>
  <si>
    <t>Jara</t>
  </si>
  <si>
    <t>jmartins@fsjd.org</t>
  </si>
  <si>
    <t>Monistrol</t>
  </si>
  <si>
    <t>Mula</t>
  </si>
  <si>
    <t>a.monistrol@pssjd.org</t>
  </si>
  <si>
    <t>Mora</t>
  </si>
  <si>
    <t>de Checa</t>
  </si>
  <si>
    <t>Elisa</t>
  </si>
  <si>
    <t>emorad@fsjd.org</t>
  </si>
  <si>
    <t>Pascual</t>
  </si>
  <si>
    <t>Ainhoa</t>
  </si>
  <si>
    <t>apascuala@fsjd.org</t>
  </si>
  <si>
    <t>Perez</t>
  </si>
  <si>
    <t>Jaume</t>
  </si>
  <si>
    <t>sperezj@fsjd.org</t>
  </si>
  <si>
    <t>Pozo</t>
  </si>
  <si>
    <t>Albiol</t>
  </si>
  <si>
    <t>Mireia</t>
  </si>
  <si>
    <t>mireiapozo@hotmail.com</t>
  </si>
  <si>
    <t>Sigatullina</t>
  </si>
  <si>
    <t>Bondarenko</t>
  </si>
  <si>
    <t>Mariya</t>
  </si>
  <si>
    <t>dr.mary83@gmail.com</t>
  </si>
  <si>
    <t>VILA</t>
  </si>
  <si>
    <t>ANDREU</t>
  </si>
  <si>
    <t>ELIA</t>
  </si>
  <si>
    <t>evilaa@fsjd.org</t>
  </si>
  <si>
    <t>Xiol</t>
  </si>
  <si>
    <t>Clara</t>
  </si>
  <si>
    <t>cxiol@sjdhospitalbarcelona.org</t>
  </si>
  <si>
    <t>Improving your paragraphs and sentences in english</t>
  </si>
  <si>
    <t>gcasj98@gmail.com</t>
  </si>
  <si>
    <t>Gutiérrez</t>
  </si>
  <si>
    <t>Marín</t>
  </si>
  <si>
    <t>Desirée</t>
  </si>
  <si>
    <t>dg.marin@pssjd.org</t>
  </si>
  <si>
    <t>Llanos</t>
  </si>
  <si>
    <t>Príncipe</t>
  </si>
  <si>
    <t>cllanosp@fsjd.org</t>
  </si>
  <si>
    <t>Lopez</t>
  </si>
  <si>
    <t>Miralles</t>
  </si>
  <si>
    <t>Sandra</t>
  </si>
  <si>
    <t>lopezm@fsjd.org</t>
  </si>
  <si>
    <t>MARTINEZ</t>
  </si>
  <si>
    <t>RUDA</t>
  </si>
  <si>
    <t>SUSANA</t>
  </si>
  <si>
    <t>martinezr@fsjd.org</t>
  </si>
  <si>
    <t>Molero</t>
  </si>
  <si>
    <t>Solis</t>
  </si>
  <si>
    <t>Mari</t>
  </si>
  <si>
    <t>mmoleros@fsjd.org</t>
  </si>
  <si>
    <t>MONROY</t>
  </si>
  <si>
    <t>GÓMEZ</t>
  </si>
  <si>
    <t>ALBA</t>
  </si>
  <si>
    <t>amonroy@fsjd.org</t>
  </si>
  <si>
    <t>Morales</t>
  </si>
  <si>
    <t>Palau</t>
  </si>
  <si>
    <t>Rosa María</t>
  </si>
  <si>
    <t>rmorales@fsjd.org</t>
  </si>
  <si>
    <t>Paco</t>
  </si>
  <si>
    <t>Mercader</t>
  </si>
  <si>
    <t>Sonia</t>
  </si>
  <si>
    <t>spaco@fsjd.org</t>
  </si>
  <si>
    <t>Rodríguez</t>
  </si>
  <si>
    <t>apascualr@fsjd.org</t>
  </si>
  <si>
    <t>Santos</t>
  </si>
  <si>
    <t>Jennifer</t>
  </si>
  <si>
    <t>jsanchezs@fsjd.org</t>
  </si>
  <si>
    <t>Segovia</t>
  </si>
  <si>
    <t>Simon</t>
  </si>
  <si>
    <t>ssegovia@fsjd.org</t>
  </si>
  <si>
    <t>Semaan</t>
  </si>
  <si>
    <t>Llurba</t>
  </si>
  <si>
    <t>ssemaan@fsjd.org</t>
  </si>
  <si>
    <t>Organització i gestió del temps</t>
  </si>
  <si>
    <t>Introducció a l'estadística</t>
  </si>
  <si>
    <t>Maig</t>
  </si>
  <si>
    <t>carbonell</t>
  </si>
  <si>
    <t>duacastella</t>
  </si>
  <si>
    <t>ABRAHAM JOSE</t>
  </si>
  <si>
    <t>PAREDES</t>
  </si>
  <si>
    <t>FUENTES</t>
  </si>
  <si>
    <t>Marcos</t>
  </si>
  <si>
    <t>Felez</t>
  </si>
  <si>
    <t>Nobrega</t>
  </si>
  <si>
    <t>m.felez@pssjd.org</t>
  </si>
  <si>
    <t>Arístides</t>
  </si>
  <si>
    <t>López</t>
  </si>
  <si>
    <t>alopezm@fsjd.org</t>
  </si>
  <si>
    <t>Juan Pablo</t>
  </si>
  <si>
    <t>Sanabria</t>
  </si>
  <si>
    <t>Mazo</t>
  </si>
  <si>
    <t>jp.sanabria@pssjd.org</t>
  </si>
  <si>
    <t>Luciana</t>
  </si>
  <si>
    <t>Diaz</t>
  </si>
  <si>
    <t>Cutraro</t>
  </si>
  <si>
    <t>luciana.diaz@pssjd.org</t>
  </si>
  <si>
    <t>Marina</t>
  </si>
  <si>
    <t>Verdaguer</t>
  </si>
  <si>
    <t>m.verdaguer@pssjd.org</t>
  </si>
  <si>
    <t>Juan Manuel</t>
  </si>
  <si>
    <t>Sutil</t>
  </si>
  <si>
    <t>jmp.sutil@pssjd.org</t>
  </si>
  <si>
    <t>Sarro</t>
  </si>
  <si>
    <t>Alvarez</t>
  </si>
  <si>
    <t>ssarro@sjdhospitalbarcelona.org</t>
  </si>
  <si>
    <t>Ana Pilar</t>
  </si>
  <si>
    <t>apilarg@sjdhospitalbarcelona.org</t>
  </si>
  <si>
    <t>Gènere</t>
  </si>
  <si>
    <t>D</t>
  </si>
  <si>
    <t>H</t>
  </si>
  <si>
    <t>Junio</t>
  </si>
  <si>
    <t>Marta</t>
  </si>
  <si>
    <t>Ferrer</t>
  </si>
  <si>
    <t>Quintero</t>
  </si>
  <si>
    <t>ferrerquinteromarta@gmail.com</t>
  </si>
  <si>
    <t>Uliana</t>
  </si>
  <si>
    <t>Musokhranova</t>
  </si>
  <si>
    <t>Matveeva</t>
  </si>
  <si>
    <t>umusokhranova@fsjd.org</t>
  </si>
  <si>
    <t>Elisabet</t>
  </si>
  <si>
    <t>Figuerola</t>
  </si>
  <si>
    <t>Bou</t>
  </si>
  <si>
    <t>efiguerola@fsjd.org</t>
  </si>
  <si>
    <t>Jordi</t>
  </si>
  <si>
    <t>Galiano</t>
  </si>
  <si>
    <t>Landeira</t>
  </si>
  <si>
    <t>jgaliano@fsjd.org</t>
  </si>
  <si>
    <t>Isabel</t>
  </si>
  <si>
    <t>Iglesias</t>
  </si>
  <si>
    <t>Platas</t>
  </si>
  <si>
    <t>iiglesias@sjdhospitalbarcelona.org</t>
  </si>
  <si>
    <t>ViÃ±as</t>
  </si>
  <si>
    <t>Alejandra</t>
  </si>
  <si>
    <t>Darling</t>
  </si>
  <si>
    <t>adarling@sjdhospitalbarcelona.org</t>
  </si>
  <si>
    <t>Ellen</t>
  </si>
  <si>
    <t>Vorstenbosch</t>
  </si>
  <si>
    <t>n/a</t>
  </si>
  <si>
    <t>e.vorstenbosch@pssjd.org</t>
  </si>
  <si>
    <t>cristina.sanchez@ub.edu</t>
  </si>
  <si>
    <t>CatalÃ </t>
  </si>
  <si>
    <t>jcatalam@sjdhospitalbarcelona.org</t>
  </si>
  <si>
    <t>Fons</t>
  </si>
  <si>
    <t>cfons@sjdhospitalbarcelona.org</t>
  </si>
  <si>
    <t>Ariadna</t>
  </si>
  <si>
    <t>Colomer</t>
  </si>
  <si>
    <t>a.colomer@pssjd.org</t>
  </si>
  <si>
    <t>Gloria</t>
  </si>
  <si>
    <t>Castañeda</t>
  </si>
  <si>
    <t>Estupiña</t>
  </si>
  <si>
    <t>Writing Retreat ( 2 ed)</t>
  </si>
  <si>
    <t>Alba Aina</t>
  </si>
  <si>
    <t>eg.mieres@pssjd.org</t>
  </si>
  <si>
    <t>Castillo</t>
  </si>
  <si>
    <t>Ecija</t>
  </si>
  <si>
    <t>hcastillo@fsjd.org</t>
  </si>
  <si>
    <t>Soledad</t>
  </si>
  <si>
    <t>Gómez</t>
  </si>
  <si>
    <t>González</t>
  </si>
  <si>
    <t>sgomezg@fsjd.org</t>
  </si>
  <si>
    <t>ofelia</t>
  </si>
  <si>
    <t>cruz</t>
  </si>
  <si>
    <t>martinez</t>
  </si>
  <si>
    <t>ocruz@sjdhospitalbarcelona.org</t>
  </si>
  <si>
    <t>Acevedo</t>
  </si>
  <si>
    <t>gperez@sjdhospitalbarcelona.org</t>
  </si>
  <si>
    <t>Miguel Angel</t>
  </si>
  <si>
    <t>Mañanas</t>
  </si>
  <si>
    <t>Mañanas Villanueva</t>
  </si>
  <si>
    <t>miguel.angel.mananas@upc.edu</t>
  </si>
  <si>
    <t>anna</t>
  </si>
  <si>
    <t>sintes</t>
  </si>
  <si>
    <t>estevez</t>
  </si>
  <si>
    <t>asintes@sjdhospitalbarcelona.org</t>
  </si>
  <si>
    <t>Estibaliz</t>
  </si>
  <si>
    <t>Urarte</t>
  </si>
  <si>
    <t>eurarte@fsjd.org</t>
  </si>
  <si>
    <t>Besoain</t>
  </si>
  <si>
    <t>Cornejo</t>
  </si>
  <si>
    <t>am.besoain@pssjd.org</t>
  </si>
  <si>
    <t>Per què és important la divulgació científica?</t>
  </si>
  <si>
    <t>Andueza</t>
  </si>
  <si>
    <t>Saucedo</t>
  </si>
  <si>
    <t>aandueza@fsjd.org</t>
  </si>
  <si>
    <t>Ruiz</t>
  </si>
  <si>
    <t>Herguido</t>
  </si>
  <si>
    <t>cruizhe@fsjd.org</t>
  </si>
  <si>
    <t>Claudia</t>
  </si>
  <si>
    <t>Resa</t>
  </si>
  <si>
    <t>ParÃ©s</t>
  </si>
  <si>
    <t>cresa@fsjd.org</t>
  </si>
  <si>
    <t>Nuria</t>
  </si>
  <si>
    <t>carmen</t>
  </si>
  <si>
    <t>fons</t>
  </si>
  <si>
    <t>estupiÃ±a</t>
  </si>
  <si>
    <t>cfons@hsjdbcn.es</t>
  </si>
  <si>
    <t>Hoyos</t>
  </si>
  <si>
    <t>NoguÃ©s</t>
  </si>
  <si>
    <t>mhoyos@fsjd.org</t>
  </si>
  <si>
    <t>Merce</t>
  </si>
  <si>
    <t>Baulenas</t>
  </si>
  <si>
    <t>FarrÃ©s</t>
  </si>
  <si>
    <t>merce.baulenas@sjd.es</t>
  </si>
  <si>
    <t>Benet</t>
  </si>
  <si>
    <t>Blasco</t>
  </si>
  <si>
    <t>marta.benet@sjd.edu.es</t>
  </si>
  <si>
    <t>Rodrigo</t>
  </si>
  <si>
    <t>Antunes</t>
  </si>
  <si>
    <t>Lima</t>
  </si>
  <si>
    <t>rodrigoantunes.lima@sjd.es</t>
  </si>
  <si>
    <t>SIgatullina</t>
  </si>
  <si>
    <t>Roser</t>
  </si>
  <si>
    <t>Urreizti</t>
  </si>
  <si>
    <t>Frexedas</t>
  </si>
  <si>
    <t>rurreizti@fsjd.org</t>
  </si>
  <si>
    <t>ssegovia@hsjdbcn.es</t>
  </si>
  <si>
    <t>MarÃ­a</t>
  </si>
  <si>
    <t>Rios</t>
  </si>
  <si>
    <t>BarnÃ©s</t>
  </si>
  <si>
    <t>mrios@sjdhospitalbarcelona.org</t>
  </si>
  <si>
    <t>Julio</t>
  </si>
  <si>
    <t>Learn to write concise and impactful reports</t>
  </si>
  <si>
    <t>SI</t>
  </si>
  <si>
    <t>IÑIGO</t>
  </si>
  <si>
    <t>CHIVITE</t>
  </si>
  <si>
    <t>ARAIZ</t>
  </si>
  <si>
    <t>inigo.chivite@sjd.es</t>
  </si>
  <si>
    <t>Avgustinova</t>
  </si>
  <si>
    <t>NA</t>
  </si>
  <si>
    <t>alexandra.avgustinova@sjd.es</t>
  </si>
  <si>
    <t>Patricia</t>
  </si>
  <si>
    <t>Méndez</t>
  </si>
  <si>
    <t>patricia.mendez@sjd.es</t>
  </si>
  <si>
    <t>Montse</t>
  </si>
  <si>
    <t>Solà</t>
  </si>
  <si>
    <t>Collado</t>
  </si>
  <si>
    <t>montserrat.sola@sjd.es</t>
  </si>
  <si>
    <t>Ballesteros</t>
  </si>
  <si>
    <t>Herruzo</t>
  </si>
  <si>
    <t>ariadna.ballesteros@sjd.es</t>
  </si>
  <si>
    <t>Muñoz</t>
  </si>
  <si>
    <t>Almagro</t>
  </si>
  <si>
    <t>carmen.munoza@sjd.es</t>
  </si>
  <si>
    <t>Judith</t>
  </si>
  <si>
    <t>judith.armstrong@gmail.com</t>
  </si>
  <si>
    <t>MIREYA</t>
  </si>
  <si>
    <t>Urrea</t>
  </si>
  <si>
    <t>AYALA</t>
  </si>
  <si>
    <t>murrea@hsjdbcn.es</t>
  </si>
  <si>
    <t>Lideratge i gestió d'equips</t>
  </si>
  <si>
    <t>Septiembre</t>
  </si>
  <si>
    <t>Luque</t>
  </si>
  <si>
    <t>judith.lopez@sjd.es</t>
  </si>
  <si>
    <t>alba.monroy@sjd.es</t>
  </si>
  <si>
    <t>Andrea</t>
  </si>
  <si>
    <t>Martinez</t>
  </si>
  <si>
    <t>Berlanga</t>
  </si>
  <si>
    <t>andrea.martinezbe@sjd.es</t>
  </si>
  <si>
    <t>ANTONIA</t>
  </si>
  <si>
    <t>BLANCO</t>
  </si>
  <si>
    <t>antonia.blanco@sjd.es</t>
  </si>
  <si>
    <t>CRISTINA</t>
  </si>
  <si>
    <t>LLANOS</t>
  </si>
  <si>
    <t>PRÍNCIPE</t>
  </si>
  <si>
    <t>felipe.perez@sjd.es</t>
  </si>
  <si>
    <t>Jessica</t>
  </si>
  <si>
    <t>Laragnou</t>
  </si>
  <si>
    <t>Torena</t>
  </si>
  <si>
    <t>jessica.laragnou@sjd.es</t>
  </si>
  <si>
    <t>Leonor</t>
  </si>
  <si>
    <t>Norton</t>
  </si>
  <si>
    <t>-</t>
  </si>
  <si>
    <t>leonor.norton@sjd.es</t>
  </si>
  <si>
    <t>Garciía</t>
  </si>
  <si>
    <t>maite.miranda@sjd.es</t>
  </si>
  <si>
    <t>Mari Carmen</t>
  </si>
  <si>
    <t>Mari Luz</t>
  </si>
  <si>
    <t>Andrés</t>
  </si>
  <si>
    <t>Prada</t>
  </si>
  <si>
    <t>marialuz.andres@sjd.es</t>
  </si>
  <si>
    <t>Mariona</t>
  </si>
  <si>
    <t>Pujol</t>
  </si>
  <si>
    <t>Vidal</t>
  </si>
  <si>
    <t>mariona.pujol@sjd.es</t>
  </si>
  <si>
    <t>marta</t>
  </si>
  <si>
    <t>fortuny</t>
  </si>
  <si>
    <t>benaiges</t>
  </si>
  <si>
    <t>mfortuny@fsjd.org</t>
  </si>
  <si>
    <t>Montserrat</t>
  </si>
  <si>
    <t>ROSA MARIA</t>
  </si>
  <si>
    <t>MORALES</t>
  </si>
  <si>
    <t>PALAU</t>
  </si>
  <si>
    <t>rosa.morales@sjd.es</t>
  </si>
  <si>
    <t>Cofine</t>
  </si>
  <si>
    <t>sdiaz@fsjd.org</t>
  </si>
  <si>
    <t>Iborra</t>
  </si>
  <si>
    <t>Gascó</t>
  </si>
  <si>
    <t>sara.iborra@sjd.es</t>
  </si>
  <si>
    <t>Susana</t>
  </si>
  <si>
    <t>Martínez</t>
  </si>
  <si>
    <t>Ruda</t>
  </si>
  <si>
    <t>susamaru@hotmail.com</t>
  </si>
  <si>
    <t>Excel Nivel Medio</t>
  </si>
  <si>
    <t>Personal de Gestió/URC</t>
  </si>
  <si>
    <t>marina.verdaguer@sjd.es</t>
  </si>
  <si>
    <t>Regina</t>
  </si>
  <si>
    <t>Vila</t>
  </si>
  <si>
    <t>Badia</t>
  </si>
  <si>
    <t>reginavilab@sjd.es</t>
  </si>
  <si>
    <t>Serra</t>
  </si>
  <si>
    <t>Arumi</t>
  </si>
  <si>
    <t>clara.serra@sjd.es</t>
  </si>
  <si>
    <t>Font</t>
  </si>
  <si>
    <t>merce.soler@sjd.es</t>
  </si>
  <si>
    <t>MARINA</t>
  </si>
  <si>
    <t>FUENTE</t>
  </si>
  <si>
    <t>MORNEO</t>
  </si>
  <si>
    <t>marina.fuente@sjd.es</t>
  </si>
  <si>
    <t>ignacio.aznar@sjd.es</t>
  </si>
  <si>
    <t>Jaime</t>
  </si>
  <si>
    <t>Navarrete</t>
  </si>
  <si>
    <t>Hidalgo</t>
  </si>
  <si>
    <t>jaimenavarretehidalgo@gmail.com</t>
  </si>
  <si>
    <t>Vicente</t>
  </si>
  <si>
    <t>Garcés</t>
  </si>
  <si>
    <t>clara.vicente@sjd.es</t>
  </si>
  <si>
    <t>elena.esperanza@sjd.es</t>
  </si>
  <si>
    <t>aredin@hsjdbcn.es</t>
  </si>
  <si>
    <t>Àlex</t>
  </si>
  <si>
    <t>Cebrià</t>
  </si>
  <si>
    <t>Xart</t>
  </si>
  <si>
    <t>alex.cebria@sjd.es</t>
  </si>
  <si>
    <t>Octubre</t>
  </si>
  <si>
    <t>R programació Básica</t>
  </si>
  <si>
    <t>Presencial</t>
  </si>
  <si>
    <t>Sensibilización en materia de igualdad</t>
  </si>
  <si>
    <t>luciana.diaz@sjd.es</t>
  </si>
  <si>
    <t>Santiago</t>
  </si>
  <si>
    <t>Palomo</t>
  </si>
  <si>
    <t>Conti</t>
  </si>
  <si>
    <t>santiago.palomo@sjd.es</t>
  </si>
  <si>
    <t>ANNA</t>
  </si>
  <si>
    <t>monistrol</t>
  </si>
  <si>
    <t>mula</t>
  </si>
  <si>
    <t>Rita</t>
  </si>
  <si>
    <t>Martins</t>
  </si>
  <si>
    <t>Malpique</t>
  </si>
  <si>
    <t>rita.malpique@sjd.es</t>
  </si>
  <si>
    <t>MORENO</t>
  </si>
  <si>
    <t>anamaria.besoain@sjd.es</t>
  </si>
  <si>
    <t>susana.martinezr@sjd.es</t>
  </si>
  <si>
    <t>Aitor</t>
  </si>
  <si>
    <t>Peligro</t>
  </si>
  <si>
    <t>amunozp@hsjdbcn.es</t>
  </si>
  <si>
    <t>Dolz</t>
  </si>
  <si>
    <t>Alvarez de la Ballina</t>
  </si>
  <si>
    <t>mdolza@fsjd.org</t>
  </si>
  <si>
    <t>Lucía</t>
  </si>
  <si>
    <t>Sanchis</t>
  </si>
  <si>
    <t>Badenes</t>
  </si>
  <si>
    <t>lucia.sanchis@sjd.es</t>
  </si>
  <si>
    <t>Iñigo</t>
  </si>
  <si>
    <t>Chivite</t>
  </si>
  <si>
    <t>Araiz</t>
  </si>
  <si>
    <t>Jose</t>
  </si>
  <si>
    <t>de Dios</t>
  </si>
  <si>
    <t>Mérida</t>
  </si>
  <si>
    <t>jose.dedios@sjd.es</t>
  </si>
  <si>
    <t>Peral</t>
  </si>
  <si>
    <t>sruizpe@hsjdbcn.es</t>
  </si>
  <si>
    <t>Sol</t>
  </si>
  <si>
    <t>Balsells</t>
  </si>
  <si>
    <t>Mejia</t>
  </si>
  <si>
    <t>balsellsmejia@gmail.com</t>
  </si>
  <si>
    <t>Judit</t>
  </si>
  <si>
    <t>Murias</t>
  </si>
  <si>
    <t>judit.murias@sjd.es</t>
  </si>
  <si>
    <t>Amaresh</t>
  </si>
  <si>
    <t>Argüello</t>
  </si>
  <si>
    <t>ALICIA</t>
  </si>
  <si>
    <t>RODRIGUEZ</t>
  </si>
  <si>
    <t>RAMIREZ</t>
  </si>
  <si>
    <t>Roger</t>
  </si>
  <si>
    <t>Torrent</t>
  </si>
  <si>
    <t>Juan</t>
  </si>
  <si>
    <t>rtorrent@fsjd.org</t>
  </si>
  <si>
    <t>marcos.catalan@sjd.es</t>
  </si>
  <si>
    <t>Monica</t>
  </si>
  <si>
    <t>Cosano</t>
  </si>
  <si>
    <t>mcosano@fsjd.org</t>
  </si>
  <si>
    <t>marta.dolzalvarez@sjd.org</t>
  </si>
  <si>
    <t>Excel Nivel Avanzado</t>
  </si>
  <si>
    <t>Vanessa</t>
  </si>
  <si>
    <t>Andres</t>
  </si>
  <si>
    <t>Romero</t>
  </si>
  <si>
    <t>vanessa.andres@sjd.es</t>
  </si>
  <si>
    <t>Noviembre</t>
  </si>
  <si>
    <t xml:space="preserve">Ainhoa </t>
  </si>
  <si>
    <t xml:space="preserve">Sara </t>
  </si>
  <si>
    <t>Gasco</t>
  </si>
  <si>
    <t xml:space="preserve">Paula </t>
  </si>
  <si>
    <t xml:space="preserve">Arroyo </t>
  </si>
  <si>
    <t>Lina</t>
  </si>
  <si>
    <t>Youssef</t>
  </si>
  <si>
    <t xml:space="preserve">Urarte </t>
  </si>
  <si>
    <t xml:space="preserve">Noel </t>
  </si>
  <si>
    <t>Fortuny</t>
  </si>
  <si>
    <t>Mariona.pujol@sjd.es</t>
  </si>
  <si>
    <t>Raquel</t>
  </si>
  <si>
    <t>lopez</t>
  </si>
  <si>
    <t>carrilero</t>
  </si>
  <si>
    <t>raquel.lopezc@sjd.es</t>
  </si>
  <si>
    <t>begonya.nafria@sjd.es</t>
  </si>
  <si>
    <t>Iris</t>
  </si>
  <si>
    <t>Mauricio</t>
  </si>
  <si>
    <t>Arribas</t>
  </si>
  <si>
    <t>iris.mauricio@sjd.es</t>
  </si>
  <si>
    <t>regina.vilab@sjd.es</t>
  </si>
  <si>
    <t>Américo Vicente</t>
  </si>
  <si>
    <t>Ordoñez</t>
  </si>
  <si>
    <t>Rizzo</t>
  </si>
  <si>
    <t>avordonez@hsjdbcn.es</t>
  </si>
  <si>
    <t>Maria Montserrat</t>
  </si>
  <si>
    <t>Gil</t>
  </si>
  <si>
    <t>Girbau</t>
  </si>
  <si>
    <t>mariamontserrat.gil@sjd.es</t>
  </si>
  <si>
    <t>desiree.gutierrez@sjd.es</t>
  </si>
  <si>
    <t>Rodróguez</t>
  </si>
  <si>
    <t>monica.cosano@sjd.es</t>
  </si>
  <si>
    <t>Lluna</t>
  </si>
  <si>
    <t>Yeste</t>
  </si>
  <si>
    <t>lluna.gonzalez@sjd.es</t>
  </si>
  <si>
    <t>Maria Inmaculada</t>
  </si>
  <si>
    <t>Villanueva</t>
  </si>
  <si>
    <t>Baxarias</t>
  </si>
  <si>
    <t>inmavibax@hotmail.com</t>
  </si>
  <si>
    <t>Yaiza</t>
  </si>
  <si>
    <t>Quesada</t>
  </si>
  <si>
    <t>Carmona</t>
  </si>
  <si>
    <t>yquesada@sjdhospitalbarcelona.org</t>
  </si>
  <si>
    <t>Segura</t>
  </si>
  <si>
    <t>Criado</t>
  </si>
  <si>
    <t>psegurac@sjdhospitalbarcelona.org</t>
  </si>
  <si>
    <t>Benaiges</t>
  </si>
  <si>
    <t>Nerea</t>
  </si>
  <si>
    <t>nerea.vega@sjd.es</t>
  </si>
  <si>
    <t>Berta</t>
  </si>
  <si>
    <t>Estévez</t>
  </si>
  <si>
    <t>Arias</t>
  </si>
  <si>
    <t>berta.estevez@sjd.es</t>
  </si>
  <si>
    <t>Edurne</t>
  </si>
  <si>
    <t>Urquizu</t>
  </si>
  <si>
    <t>Llop</t>
  </si>
  <si>
    <t>edurne.urquizu@sjd.es</t>
  </si>
  <si>
    <t>Díaz</t>
  </si>
  <si>
    <t>Osorio</t>
  </si>
  <si>
    <t>yaiza.diaz@sjd.es</t>
  </si>
  <si>
    <t>Pijuan</t>
  </si>
  <si>
    <t>Marquilles</t>
  </si>
  <si>
    <t>jordi.pijuan@sjd.es</t>
  </si>
  <si>
    <t>Muntsa</t>
  </si>
  <si>
    <t>Rocafort</t>
  </si>
  <si>
    <t>Juncà</t>
  </si>
  <si>
    <t>muntsa.rocafort@sjd.es</t>
  </si>
  <si>
    <t>alba.redin@sjd.es</t>
  </si>
  <si>
    <t>Èlia</t>
  </si>
  <si>
    <t>Andreu</t>
  </si>
  <si>
    <t>Sílvia</t>
  </si>
  <si>
    <t>silvia.semaan@sjd.es</t>
  </si>
  <si>
    <t>alba.lopezr@sjd.es</t>
  </si>
  <si>
    <t>Júlia</t>
  </si>
  <si>
    <t>Massó</t>
  </si>
  <si>
    <t>Descarrega</t>
  </si>
  <si>
    <t>julia.masso@sjd.es</t>
  </si>
  <si>
    <t>Investigador</t>
  </si>
  <si>
    <t>Etiquetas de columna</t>
  </si>
  <si>
    <t>Total general</t>
  </si>
  <si>
    <t>(Todas)</t>
  </si>
  <si>
    <t>Etiquetas de fila</t>
  </si>
  <si>
    <t>Luisa</t>
  </si>
  <si>
    <t>Colom</t>
  </si>
  <si>
    <t>luisa.martinezc@sjd.es</t>
  </si>
  <si>
    <t>paula.arroyo@sjd.es</t>
  </si>
  <si>
    <t>Raul</t>
  </si>
  <si>
    <t>raul.munoz@sjd.es</t>
  </si>
  <si>
    <t>Ángeles</t>
  </si>
  <si>
    <t>Baena</t>
  </si>
  <si>
    <t>angeles.molina@sjd.es</t>
  </si>
  <si>
    <t>Josep</t>
  </si>
  <si>
    <t>Chillarón</t>
  </si>
  <si>
    <t>josep.jimenez@sjd.es</t>
  </si>
  <si>
    <t>sonia.paco@sjd.es</t>
  </si>
  <si>
    <t>jlaragnou@fsjd.org</t>
  </si>
  <si>
    <t>Secanella</t>
  </si>
  <si>
    <t>maite.lopez@sjd.es</t>
  </si>
  <si>
    <t>Joe</t>
  </si>
  <si>
    <t>Kane</t>
  </si>
  <si>
    <t>jkane@fsjd.org</t>
  </si>
  <si>
    <t>Inma</t>
  </si>
  <si>
    <t>Nieto</t>
  </si>
  <si>
    <t>Verdugo</t>
  </si>
  <si>
    <t>inmaculada.nietov@sjd.es</t>
  </si>
  <si>
    <t>Bayés</t>
  </si>
  <si>
    <t>Puig</t>
  </si>
  <si>
    <t>sara.bayes@sjd.es</t>
  </si>
  <si>
    <t>cristina.ruizh@sjd.es</t>
  </si>
  <si>
    <t>Monroy</t>
  </si>
  <si>
    <t>carmen.corral@sjd.es</t>
  </si>
  <si>
    <t>Diciembre</t>
  </si>
  <si>
    <t>Ester</t>
  </si>
  <si>
    <t>Salom</t>
  </si>
  <si>
    <t>ester.garcia@sjd.es</t>
  </si>
  <si>
    <t>Neus</t>
  </si>
  <si>
    <t>Riba</t>
  </si>
  <si>
    <t>neus.riba@sjd.es</t>
  </si>
  <si>
    <t>Adell</t>
  </si>
  <si>
    <t>nuria.adell@sjd.es</t>
  </si>
  <si>
    <t>Besoain Cornejo</t>
  </si>
  <si>
    <t>anibesoain@gmail.com</t>
  </si>
  <si>
    <t>estibaliz.urarte@sjd.es</t>
  </si>
  <si>
    <t>garcialopez.marta@gmail.com</t>
  </si>
  <si>
    <t>Parrilla</t>
  </si>
  <si>
    <t>Carrasco</t>
  </si>
  <si>
    <t>saraparrillac@gmail.com</t>
  </si>
  <si>
    <t>Amat</t>
  </si>
  <si>
    <t>Montserrat.amat@sjd.es</t>
  </si>
  <si>
    <t>LAURA</t>
  </si>
  <si>
    <t>LAHUERTA</t>
  </si>
  <si>
    <t>VALLS</t>
  </si>
  <si>
    <t>laura.lahuerta@sjd.es</t>
  </si>
  <si>
    <t>Immaculada</t>
  </si>
  <si>
    <t>Salamanca</t>
  </si>
  <si>
    <t>immaculada.rodriguez@sjd.es</t>
  </si>
  <si>
    <t>CARMONA</t>
  </si>
  <si>
    <t>JIMENEZ</t>
  </si>
  <si>
    <t>rcarmona@sjdhospitalbarcelona.org</t>
  </si>
  <si>
    <t>Bones práctiques en la gestió de proyectes</t>
  </si>
  <si>
    <t>Íñigo</t>
  </si>
  <si>
    <t>gerard.marturia@sjd.es</t>
  </si>
  <si>
    <t>andrea.molinar@sjd.es</t>
  </si>
  <si>
    <t>Adrián</t>
  </si>
  <si>
    <t>Moliner</t>
  </si>
  <si>
    <t>adrian.moliner@sjd.es</t>
  </si>
  <si>
    <t>immaculada</t>
  </si>
  <si>
    <t>Visibilidad y divulgación de la actividad investigadora</t>
  </si>
  <si>
    <t>Catalأ┴n</t>
  </si>
  <si>
    <t>Plou</t>
  </si>
  <si>
    <t>cristina.plou@sjd.es</t>
  </si>
  <si>
    <t>cristina</t>
  </si>
  <si>
    <t>parra</t>
  </si>
  <si>
    <t>cotanda</t>
  </si>
  <si>
    <t>cparra@sjdhospitalbarcelona.org</t>
  </si>
  <si>
    <t>laura.lahuerta@sjdhospitalbarcelona.org</t>
  </si>
  <si>
    <t>Carme</t>
  </si>
  <si>
    <t>Rovira</t>
  </si>
  <si>
    <t>carme.rovira@sjd.edu.es</t>
  </si>
  <si>
    <t>Participació del Pacient en Recerca</t>
  </si>
  <si>
    <t>Carles</t>
  </si>
  <si>
    <t>Lerin</t>
  </si>
  <si>
    <t>carles.lerin@sjd.es</t>
  </si>
  <si>
    <t>palacio</t>
  </si>
  <si>
    <t>emora@fsjd.org</t>
  </si>
  <si>
    <t>h</t>
  </si>
  <si>
    <t>Tractament de dades</t>
  </si>
  <si>
    <t>Research Comp EU</t>
  </si>
  <si>
    <t>MF</t>
  </si>
  <si>
    <t>Activitat formativa</t>
  </si>
  <si>
    <t>Gener</t>
  </si>
  <si>
    <t>Febrer</t>
  </si>
  <si>
    <t>Març</t>
  </si>
  <si>
    <t>Juny</t>
  </si>
  <si>
    <t>Juliol</t>
  </si>
  <si>
    <t>Agost</t>
  </si>
  <si>
    <t>Managing Research</t>
  </si>
  <si>
    <t>KLD</t>
  </si>
  <si>
    <t xml:space="preserve">Oportunitats de finançament competitiu </t>
  </si>
  <si>
    <t>Self-Management</t>
  </si>
  <si>
    <t>SS</t>
  </si>
  <si>
    <t>R3 i R4</t>
  </si>
  <si>
    <t>Tools</t>
  </si>
  <si>
    <t>Making an Impact</t>
  </si>
  <si>
    <t>Doing Research</t>
  </si>
  <si>
    <t>R1, R2A</t>
  </si>
  <si>
    <t>Cognitive Abilities</t>
  </si>
  <si>
    <t>Working with Others</t>
  </si>
  <si>
    <t>Metodologia per projectes de recerca</t>
  </si>
  <si>
    <t xml:space="preserve">Tot el personal </t>
  </si>
  <si>
    <t>R2B, R3 i R4</t>
  </si>
  <si>
    <t>GOV</t>
  </si>
  <si>
    <t>Formació obligatòria: RGPD a Recerca</t>
  </si>
  <si>
    <t>Formació obligatòria en igualtat de gènere</t>
  </si>
  <si>
    <t>Formació obligatòria en Codi Conducta Riscos Penals</t>
  </si>
  <si>
    <t>Formació obligatòria: Acollida Institucional</t>
  </si>
  <si>
    <t>Formació obligatòria: PRL</t>
  </si>
  <si>
    <t>Oral Presentations: Beyond Slides</t>
  </si>
  <si>
    <t>Sept.</t>
  </si>
  <si>
    <t>Oct</t>
  </si>
  <si>
    <t>Nov.</t>
  </si>
  <si>
    <t>Des.</t>
  </si>
  <si>
    <t>Tot el personal investigador</t>
  </si>
  <si>
    <t>R1 (1rst year)</t>
  </si>
  <si>
    <r>
      <t xml:space="preserve">Scientific Writing - Putting Why before How (with IA) </t>
    </r>
    <r>
      <rPr>
        <i/>
        <sz val="9"/>
        <color rgb="FF0070C0"/>
        <rFont val="Calibri"/>
        <family val="2"/>
        <scheme val="minor"/>
      </rPr>
      <t xml:space="preserve"> (NEW)</t>
    </r>
  </si>
  <si>
    <t>R2A</t>
  </si>
  <si>
    <t>Getting the Right Person for your Team (OTM-R)</t>
  </si>
  <si>
    <t>R1 (1rst and 2nd year)</t>
  </si>
  <si>
    <t>Mindfulness o Yoga/ Benestar físic</t>
  </si>
  <si>
    <t>Estadística bàsica i avançada</t>
  </si>
  <si>
    <t>Bridge: Comunicació interpersonal</t>
  </si>
  <si>
    <t>Ètica en Recerca (CEIm), bones pràctiques i protecció de dades.</t>
  </si>
  <si>
    <t>Divulgació de Dades Científiques a la Societat</t>
  </si>
  <si>
    <t>Participació del Pacient en Recerca i aspectes ètics i legals</t>
  </si>
  <si>
    <t xml:space="preserve">Curso 12: Habilitats digitals en la recerca d'informació </t>
  </si>
  <si>
    <t xml:space="preserve">Curso 13: Revisions sistemàtiques i meta-anàlisis </t>
  </si>
  <si>
    <t>Curso 14: Cursos d'anàlisi i control de qualitat (NOU)</t>
  </si>
  <si>
    <t xml:space="preserve">Curso 15: Oportunitats de finançament competitiu </t>
  </si>
  <si>
    <t>Curso 16: Ètica en Recerca (CEIm), bones pràctiques i protecció de dades.</t>
  </si>
  <si>
    <t>Curso 17: Divulgació de Dades Científiques a la Societat</t>
  </si>
  <si>
    <t xml:space="preserve">Nº accions formatives impartides </t>
  </si>
  <si>
    <t>Accions realitzades vs previstes</t>
  </si>
  <si>
    <t>Nº de participants totals</t>
  </si>
  <si>
    <t>% de participants dones vs homes</t>
  </si>
  <si>
    <t>% Formadores i formadors (gènere)</t>
  </si>
  <si>
    <t>% Formadors/es interns vs externs</t>
  </si>
  <si>
    <t>INDICADORS</t>
  </si>
  <si>
    <t>12 interns</t>
  </si>
  <si>
    <t>12 externs</t>
  </si>
  <si>
    <t>VALORA: Converses de Desenvolupament</t>
  </si>
  <si>
    <t xml:space="preserve">How to read a Paper: Navigating the Literature using Common Sense and AI  </t>
  </si>
  <si>
    <t>Introducción a la elaboración de planes de gestión de datos mediante einaDMP y guías institucionales</t>
  </si>
  <si>
    <t>Bioseguretat</t>
  </si>
  <si>
    <t>Recomanat per</t>
  </si>
  <si>
    <t xml:space="preserve">Lideratge i Gestió d'equips per Comandaments: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</si>
</sst>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color theme="8" tint="-0.249977111117893"/>
      <name val="Calibri"/>
      <family val="2"/>
      <scheme val="minor"/>
    </font>
    <font>
      <b/>
      <sz val="20"/>
      <color rgb="FFFF0000"/>
      <name val="Calibri"/>
      <family val="2"/>
      <scheme val="minor"/>
    </font>
    <font>
      <sz val="11"/>
      <color rgb="FF000000"/>
      <name val="Calibri"/>
      <family val="2"/>
    </font>
    <font>
      <sz val="2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2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3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indexed="81"/>
      <name val="Tahoma"/>
      <family val="2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0"/>
      <name val="Verdana"/>
      <family val="2"/>
    </font>
    <font>
      <i/>
      <sz val="11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color theme="8" tint="-0.249977111117893"/>
      <name val="Calibri"/>
      <family val="2"/>
      <scheme val="minor"/>
    </font>
    <font>
      <b/>
      <sz val="10"/>
      <color theme="6" tint="-0.249977111117893"/>
      <name val="Calibri"/>
      <family val="2"/>
      <scheme val="minor"/>
    </font>
    <font>
      <b/>
      <sz val="10"/>
      <color theme="8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8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rgb="FF00B050"/>
      <name val="Calibri"/>
      <family val="2"/>
      <scheme val="minor"/>
    </font>
    <font>
      <sz val="11"/>
      <color rgb="FF202124"/>
      <name val="Arial"/>
      <family val="2"/>
    </font>
    <font>
      <sz val="11"/>
      <color rgb="FF000000"/>
      <name val="Calibri"/>
      <family val="2"/>
      <scheme val="minor"/>
    </font>
    <font>
      <b/>
      <sz val="10"/>
      <color theme="7" tint="-0.249977111117893"/>
      <name val="Calibri"/>
      <family val="2"/>
      <scheme val="minor"/>
    </font>
    <font>
      <sz val="14"/>
      <color rgb="FF5F6368"/>
      <name val="Arial"/>
      <family val="2"/>
    </font>
    <font>
      <i/>
      <sz val="9"/>
      <color rgb="FF0070C0"/>
      <name val="Calibri"/>
      <family val="2"/>
      <scheme val="minor"/>
    </font>
    <font>
      <i/>
      <sz val="9"/>
      <color rgb="FFFF0000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BFBFB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rgb="FFD1FFE6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206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  <border>
      <left style="thin">
        <color theme="1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5" fillId="0" borderId="0" applyNumberFormat="0" applyFill="0" applyBorder="0" applyAlignment="0" applyProtection="0"/>
    <xf numFmtId="0" fontId="19" fillId="14" borderId="46">
      <alignment horizontal="left" vertical="center"/>
    </xf>
  </cellStyleXfs>
  <cellXfs count="314">
    <xf numFmtId="0" fontId="0" fillId="0" borderId="0" xfId="0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7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7" xfId="0" applyFill="1" applyBorder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2" fontId="0" fillId="2" borderId="0" xfId="0" applyNumberFormat="1" applyFill="1" applyAlignment="1">
      <alignment vertical="center"/>
    </xf>
    <xf numFmtId="0" fontId="0" fillId="2" borderId="34" xfId="0" applyFill="1" applyBorder="1" applyAlignment="1">
      <alignment horizontal="center" vertical="center"/>
    </xf>
    <xf numFmtId="0" fontId="0" fillId="2" borderId="35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8" xfId="0" applyFill="1" applyBorder="1" applyAlignment="1">
      <alignment vertical="center"/>
    </xf>
    <xf numFmtId="0" fontId="0" fillId="2" borderId="37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2" borderId="11" xfId="0" applyFill="1" applyBorder="1" applyAlignment="1">
      <alignment vertical="center"/>
    </xf>
    <xf numFmtId="0" fontId="0" fillId="2" borderId="0" xfId="0" applyFill="1" applyAlignment="1">
      <alignment horizontal="left" vertical="center" wrapText="1"/>
    </xf>
    <xf numFmtId="0" fontId="0" fillId="2" borderId="6" xfId="0" applyFill="1" applyBorder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0" fillId="2" borderId="7" xfId="0" applyFill="1" applyBorder="1" applyAlignment="1">
      <alignment horizontal="left" vertical="center" indent="1"/>
    </xf>
    <xf numFmtId="0" fontId="0" fillId="2" borderId="36" xfId="0" applyFill="1" applyBorder="1" applyAlignment="1">
      <alignment horizontal="left" vertical="center" indent="1"/>
    </xf>
    <xf numFmtId="0" fontId="0" fillId="2" borderId="0" xfId="0" applyFill="1" applyAlignment="1">
      <alignment horizontal="left" vertical="center" indent="1"/>
    </xf>
    <xf numFmtId="0" fontId="0" fillId="2" borderId="9" xfId="0" applyFill="1" applyBorder="1" applyAlignment="1">
      <alignment horizontal="left" vertical="center" indent="1"/>
    </xf>
    <xf numFmtId="0" fontId="0" fillId="0" borderId="10" xfId="0" applyBorder="1" applyAlignment="1">
      <alignment horizontal="left" vertical="center" indent="1"/>
    </xf>
    <xf numFmtId="0" fontId="0" fillId="2" borderId="10" xfId="0" applyFill="1" applyBorder="1" applyAlignment="1">
      <alignment horizontal="left" vertical="center" indent="1"/>
    </xf>
    <xf numFmtId="0" fontId="3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5" borderId="0" xfId="0" applyFill="1" applyAlignment="1">
      <alignment vertical="center"/>
    </xf>
    <xf numFmtId="0" fontId="0" fillId="4" borderId="0" xfId="0" applyFill="1" applyAlignment="1">
      <alignment vertical="center"/>
    </xf>
    <xf numFmtId="0" fontId="2" fillId="6" borderId="20" xfId="0" applyFont="1" applyFill="1" applyBorder="1" applyAlignment="1">
      <alignment horizontal="center" vertical="center" wrapText="1"/>
    </xf>
    <xf numFmtId="2" fontId="2" fillId="6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2" fontId="2" fillId="6" borderId="23" xfId="0" applyNumberFormat="1" applyFont="1" applyFill="1" applyBorder="1" applyAlignment="1">
      <alignment horizontal="center" vertical="center"/>
    </xf>
    <xf numFmtId="2" fontId="2" fillId="6" borderId="26" xfId="0" applyNumberFormat="1" applyFont="1" applyFill="1" applyBorder="1" applyAlignment="1">
      <alignment horizontal="center" vertical="center"/>
    </xf>
    <xf numFmtId="2" fontId="2" fillId="6" borderId="30" xfId="0" applyNumberFormat="1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0" fillId="7" borderId="0" xfId="0" applyFill="1" applyAlignment="1">
      <alignment vertical="center"/>
    </xf>
    <xf numFmtId="0" fontId="0" fillId="2" borderId="0" xfId="0" applyFill="1"/>
    <xf numFmtId="0" fontId="1" fillId="2" borderId="0" xfId="0" applyFont="1" applyFill="1"/>
    <xf numFmtId="0" fontId="0" fillId="0" borderId="0" xfId="0" applyAlignment="1">
      <alignment horizontal="center" vertical="center"/>
    </xf>
    <xf numFmtId="2" fontId="2" fillId="6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2" fillId="0" borderId="0" xfId="0" applyFont="1"/>
    <xf numFmtId="0" fontId="0" fillId="11" borderId="7" xfId="0" applyFill="1" applyBorder="1" applyAlignment="1">
      <alignment horizontal="left"/>
    </xf>
    <xf numFmtId="0" fontId="0" fillId="11" borderId="0" xfId="0" applyFill="1" applyAlignment="1">
      <alignment horizontal="left"/>
    </xf>
    <xf numFmtId="0" fontId="11" fillId="11" borderId="0" xfId="0" applyFont="1" applyFill="1" applyAlignment="1">
      <alignment horizontal="left" wrapText="1" readingOrder="1"/>
    </xf>
    <xf numFmtId="0" fontId="11" fillId="11" borderId="10" xfId="0" applyFont="1" applyFill="1" applyBorder="1" applyAlignment="1">
      <alignment horizontal="left" wrapText="1" readingOrder="1"/>
    </xf>
    <xf numFmtId="0" fontId="12" fillId="0" borderId="0" xfId="0" applyFont="1" applyAlignment="1">
      <alignment horizontal="center" vertical="center"/>
    </xf>
    <xf numFmtId="0" fontId="0" fillId="11" borderId="43" xfId="0" applyFill="1" applyBorder="1"/>
    <xf numFmtId="0" fontId="0" fillId="11" borderId="40" xfId="0" applyFill="1" applyBorder="1"/>
    <xf numFmtId="0" fontId="0" fillId="11" borderId="44" xfId="0" applyFill="1" applyBorder="1"/>
    <xf numFmtId="0" fontId="0" fillId="11" borderId="40" xfId="0" applyFill="1" applyBorder="1" applyAlignment="1">
      <alignment horizontal="right"/>
    </xf>
    <xf numFmtId="0" fontId="2" fillId="11" borderId="0" xfId="0" applyFont="1" applyFill="1" applyAlignment="1">
      <alignment horizontal="left"/>
    </xf>
    <xf numFmtId="9" fontId="11" fillId="11" borderId="44" xfId="0" applyNumberFormat="1" applyFont="1" applyFill="1" applyBorder="1" applyAlignment="1">
      <alignment horizontal="center" wrapText="1" readingOrder="1"/>
    </xf>
    <xf numFmtId="0" fontId="0" fillId="11" borderId="42" xfId="0" applyFill="1" applyBorder="1"/>
    <xf numFmtId="0" fontId="0" fillId="11" borderId="38" xfId="0" applyFill="1" applyBorder="1"/>
    <xf numFmtId="0" fontId="0" fillId="11" borderId="45" xfId="0" applyFill="1" applyBorder="1"/>
    <xf numFmtId="0" fontId="12" fillId="2" borderId="0" xfId="0" applyFont="1" applyFill="1"/>
    <xf numFmtId="0" fontId="0" fillId="16" borderId="0" xfId="0" applyFill="1" applyAlignment="1">
      <alignment horizontal="center"/>
    </xf>
    <xf numFmtId="0" fontId="0" fillId="16" borderId="0" xfId="0" applyFill="1"/>
    <xf numFmtId="9" fontId="11" fillId="16" borderId="0" xfId="0" applyNumberFormat="1" applyFont="1" applyFill="1" applyAlignment="1">
      <alignment horizontal="center" wrapText="1" readingOrder="1"/>
    </xf>
    <xf numFmtId="0" fontId="0" fillId="11" borderId="41" xfId="0" applyFill="1" applyBorder="1" applyAlignment="1">
      <alignment horizontal="right"/>
    </xf>
    <xf numFmtId="0" fontId="2" fillId="11" borderId="39" xfId="0" applyFont="1" applyFill="1" applyBorder="1" applyAlignment="1">
      <alignment horizontal="left"/>
    </xf>
    <xf numFmtId="0" fontId="16" fillId="16" borderId="0" xfId="0" applyFont="1" applyFill="1"/>
    <xf numFmtId="0" fontId="22" fillId="2" borderId="5" xfId="0" applyFont="1" applyFill="1" applyBorder="1" applyAlignment="1">
      <alignment horizontal="center" vertical="center" wrapText="1"/>
    </xf>
    <xf numFmtId="0" fontId="2" fillId="0" borderId="42" xfId="0" applyFont="1" applyBorder="1" applyAlignment="1">
      <alignment horizontal="center" textRotation="45"/>
    </xf>
    <xf numFmtId="0" fontId="2" fillId="0" borderId="47" xfId="0" applyFont="1" applyBorder="1" applyAlignment="1">
      <alignment horizontal="center" textRotation="45"/>
    </xf>
    <xf numFmtId="0" fontId="18" fillId="0" borderId="0" xfId="0" applyFont="1" applyAlignment="1">
      <alignment vertical="top" wrapText="1"/>
    </xf>
    <xf numFmtId="0" fontId="0" fillId="0" borderId="0" xfId="0" applyAlignment="1">
      <alignment vertical="center"/>
    </xf>
    <xf numFmtId="0" fontId="0" fillId="16" borderId="0" xfId="0" applyFill="1" applyAlignment="1">
      <alignment horizontal="center" vertical="center"/>
    </xf>
    <xf numFmtId="0" fontId="0" fillId="16" borderId="0" xfId="0" applyFill="1" applyAlignment="1">
      <alignment vertical="center"/>
    </xf>
    <xf numFmtId="0" fontId="0" fillId="15" borderId="5" xfId="0" applyFill="1" applyBorder="1" applyAlignment="1">
      <alignment vertical="center"/>
    </xf>
    <xf numFmtId="0" fontId="2" fillId="16" borderId="0" xfId="0" applyFont="1" applyFill="1" applyAlignment="1">
      <alignment vertical="center"/>
    </xf>
    <xf numFmtId="0" fontId="20" fillId="0" borderId="0" xfId="0" pivotButton="1" applyFont="1"/>
    <xf numFmtId="0" fontId="20" fillId="0" borderId="0" xfId="0" applyFont="1"/>
    <xf numFmtId="0" fontId="21" fillId="0" borderId="0" xfId="0" pivotButton="1" applyFont="1"/>
    <xf numFmtId="0" fontId="21" fillId="0" borderId="0" xfId="0" applyFont="1"/>
    <xf numFmtId="0" fontId="3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pivotButton="1" applyFont="1" applyAlignment="1">
      <alignment vertical="center"/>
    </xf>
    <xf numFmtId="0" fontId="21" fillId="0" borderId="0" xfId="0" applyFont="1" applyAlignment="1">
      <alignment horizontal="left" vertical="center"/>
    </xf>
    <xf numFmtId="0" fontId="0" fillId="0" borderId="48" xfId="0" applyBorder="1"/>
    <xf numFmtId="0" fontId="0" fillId="17" borderId="0" xfId="0" applyFill="1"/>
    <xf numFmtId="0" fontId="20" fillId="16" borderId="0" xfId="0" applyFont="1" applyFill="1" applyAlignment="1">
      <alignment horizontal="center"/>
    </xf>
    <xf numFmtId="0" fontId="20" fillId="16" borderId="0" xfId="0" applyFont="1" applyFill="1"/>
    <xf numFmtId="0" fontId="26" fillId="17" borderId="0" xfId="0" applyFont="1" applyFill="1"/>
    <xf numFmtId="0" fontId="20" fillId="16" borderId="0" xfId="0" applyFont="1" applyFill="1" applyAlignment="1">
      <alignment vertical="center"/>
    </xf>
    <xf numFmtId="0" fontId="0" fillId="0" borderId="0" xfId="0" applyAlignment="1">
      <alignment horizontal="left"/>
    </xf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12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6" fillId="10" borderId="0" xfId="0" applyFont="1" applyFill="1" applyAlignment="1">
      <alignment horizontal="left" vertical="center" wrapText="1"/>
    </xf>
    <xf numFmtId="0" fontId="6" fillId="10" borderId="0" xfId="0" applyFont="1" applyFill="1" applyAlignment="1">
      <alignment horizontal="center" vertical="center" wrapText="1"/>
    </xf>
    <xf numFmtId="0" fontId="6" fillId="10" borderId="40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/>
    </xf>
    <xf numFmtId="0" fontId="5" fillId="12" borderId="5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8" fillId="12" borderId="5" xfId="0" applyFont="1" applyFill="1" applyBorder="1" applyAlignment="1">
      <alignment horizontal="center" vertical="center" wrapText="1"/>
    </xf>
    <xf numFmtId="0" fontId="0" fillId="13" borderId="5" xfId="0" applyFill="1" applyBorder="1" applyAlignment="1">
      <alignment horizontal="center" vertical="center"/>
    </xf>
    <xf numFmtId="0" fontId="9" fillId="12" borderId="5" xfId="0" applyFont="1" applyFill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3" fillId="12" borderId="5" xfId="0" applyFont="1" applyFill="1" applyBorder="1" applyAlignment="1">
      <alignment horizontal="center" vertical="center" wrapText="1"/>
    </xf>
    <xf numFmtId="16" fontId="4" fillId="2" borderId="5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vertical="center"/>
    </xf>
    <xf numFmtId="0" fontId="19" fillId="18" borderId="5" xfId="0" applyFont="1" applyFill="1" applyBorder="1"/>
    <xf numFmtId="0" fontId="19" fillId="18" borderId="5" xfId="0" applyFont="1" applyFill="1" applyBorder="1" applyAlignment="1">
      <alignment horizontal="center"/>
    </xf>
    <xf numFmtId="0" fontId="0" fillId="8" borderId="5" xfId="0" applyFill="1" applyBorder="1"/>
    <xf numFmtId="9" fontId="0" fillId="0" borderId="5" xfId="0" applyNumberFormat="1" applyBorder="1" applyAlignment="1">
      <alignment horizontal="center"/>
    </xf>
    <xf numFmtId="17" fontId="0" fillId="0" borderId="5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3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10" fontId="21" fillId="0" borderId="0" xfId="0" applyNumberFormat="1" applyFont="1"/>
    <xf numFmtId="10" fontId="31" fillId="0" borderId="5" xfId="0" applyNumberFormat="1" applyFont="1" applyBorder="1" applyAlignment="1">
      <alignment horizontal="center"/>
    </xf>
    <xf numFmtId="0" fontId="31" fillId="0" borderId="5" xfId="0" applyFont="1" applyBorder="1" applyAlignment="1">
      <alignment horizontal="center"/>
    </xf>
    <xf numFmtId="0" fontId="0" fillId="2" borderId="41" xfId="0" applyFill="1" applyBorder="1" applyAlignment="1">
      <alignment horizontal="left" vertical="center" indent="1"/>
    </xf>
    <xf numFmtId="0" fontId="0" fillId="0" borderId="39" xfId="0" applyBorder="1" applyAlignment="1">
      <alignment horizontal="left" vertical="center" indent="1"/>
    </xf>
    <xf numFmtId="0" fontId="0" fillId="2" borderId="39" xfId="0" applyFill="1" applyBorder="1" applyAlignment="1">
      <alignment horizontal="left" vertical="center" indent="1"/>
    </xf>
    <xf numFmtId="0" fontId="0" fillId="2" borderId="3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0" fillId="0" borderId="39" xfId="0" applyBorder="1"/>
    <xf numFmtId="0" fontId="0" fillId="0" borderId="43" xfId="0" applyBorder="1"/>
    <xf numFmtId="0" fontId="0" fillId="2" borderId="40" xfId="0" applyFill="1" applyBorder="1"/>
    <xf numFmtId="0" fontId="0" fillId="2" borderId="44" xfId="0" applyFill="1" applyBorder="1"/>
    <xf numFmtId="0" fontId="0" fillId="2" borderId="42" xfId="0" applyFill="1" applyBorder="1"/>
    <xf numFmtId="0" fontId="0" fillId="2" borderId="38" xfId="0" applyFill="1" applyBorder="1"/>
    <xf numFmtId="0" fontId="0" fillId="2" borderId="45" xfId="0" applyFill="1" applyBorder="1"/>
    <xf numFmtId="0" fontId="6" fillId="10" borderId="57" xfId="0" applyFont="1" applyFill="1" applyBorder="1" applyAlignment="1">
      <alignment horizontal="center" vertical="center" wrapText="1"/>
    </xf>
    <xf numFmtId="0" fontId="0" fillId="19" borderId="5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0" fontId="0" fillId="13" borderId="5" xfId="0" applyFill="1" applyBorder="1" applyAlignment="1">
      <alignment horizontal="left" vertical="center"/>
    </xf>
    <xf numFmtId="14" fontId="2" fillId="12" borderId="5" xfId="0" applyNumberFormat="1" applyFont="1" applyFill="1" applyBorder="1" applyAlignment="1">
      <alignment horizontal="center"/>
    </xf>
    <xf numFmtId="0" fontId="0" fillId="2" borderId="5" xfId="0" applyFill="1" applyBorder="1" applyAlignment="1">
      <alignment vertical="center"/>
    </xf>
    <xf numFmtId="0" fontId="9" fillId="12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2" borderId="58" xfId="0" applyFill="1" applyBorder="1" applyAlignment="1">
      <alignment vertical="center"/>
    </xf>
    <xf numFmtId="0" fontId="35" fillId="12" borderId="5" xfId="0" applyFont="1" applyFill="1" applyBorder="1" applyAlignment="1">
      <alignment horizontal="center" vertical="center" wrapText="1"/>
    </xf>
    <xf numFmtId="0" fontId="35" fillId="12" borderId="5" xfId="0" applyFont="1" applyFill="1" applyBorder="1" applyAlignment="1">
      <alignment horizontal="center" vertical="center"/>
    </xf>
    <xf numFmtId="0" fontId="36" fillId="8" borderId="5" xfId="0" applyFont="1" applyFill="1" applyBorder="1" applyAlignment="1">
      <alignment horizontal="center"/>
    </xf>
    <xf numFmtId="0" fontId="0" fillId="19" borderId="5" xfId="0" applyFill="1" applyBorder="1" applyAlignment="1">
      <alignment horizontal="left"/>
    </xf>
    <xf numFmtId="14" fontId="2" fillId="2" borderId="5" xfId="0" applyNumberFormat="1" applyFont="1" applyFill="1" applyBorder="1" applyAlignment="1">
      <alignment horizontal="center"/>
    </xf>
    <xf numFmtId="16" fontId="0" fillId="2" borderId="5" xfId="0" applyNumberFormat="1" applyFill="1" applyBorder="1" applyAlignment="1">
      <alignment vertical="center"/>
    </xf>
    <xf numFmtId="0" fontId="37" fillId="12" borderId="5" xfId="0" applyFont="1" applyFill="1" applyBorder="1" applyAlignment="1">
      <alignment horizontal="center" vertical="center" wrapText="1"/>
    </xf>
    <xf numFmtId="0" fontId="37" fillId="12" borderId="5" xfId="0" applyFont="1" applyFill="1" applyBorder="1" applyAlignment="1">
      <alignment horizontal="center" vertical="center"/>
    </xf>
    <xf numFmtId="0" fontId="38" fillId="8" borderId="5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/>
    </xf>
    <xf numFmtId="14" fontId="2" fillId="2" borderId="5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0" fillId="2" borderId="5" xfId="0" applyFill="1" applyBorder="1"/>
    <xf numFmtId="0" fontId="8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23" fillId="2" borderId="5" xfId="0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9" fontId="30" fillId="2" borderId="5" xfId="0" applyNumberFormat="1" applyFont="1" applyFill="1" applyBorder="1"/>
    <xf numFmtId="14" fontId="6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center" vertical="center"/>
    </xf>
    <xf numFmtId="0" fontId="4" fillId="2" borderId="5" xfId="0" applyFont="1" applyFill="1" applyBorder="1"/>
    <xf numFmtId="0" fontId="29" fillId="2" borderId="5" xfId="0" applyFont="1" applyFill="1" applyBorder="1" applyAlignment="1">
      <alignment horizontal="center" vertical="center"/>
    </xf>
    <xf numFmtId="0" fontId="34" fillId="2" borderId="5" xfId="0" applyFont="1" applyFill="1" applyBorder="1" applyAlignment="1">
      <alignment horizontal="center" vertical="center"/>
    </xf>
    <xf numFmtId="0" fontId="15" fillId="2" borderId="5" xfId="1" applyFill="1" applyBorder="1" applyAlignment="1"/>
    <xf numFmtId="14" fontId="36" fillId="2" borderId="5" xfId="0" applyNumberFormat="1" applyFont="1" applyFill="1" applyBorder="1" applyAlignment="1">
      <alignment horizontal="center"/>
    </xf>
    <xf numFmtId="14" fontId="2" fillId="2" borderId="5" xfId="0" applyNumberFormat="1" applyFont="1" applyFill="1" applyBorder="1" applyAlignment="1">
      <alignment horizontal="left"/>
    </xf>
    <xf numFmtId="0" fontId="9" fillId="2" borderId="5" xfId="0" applyFont="1" applyFill="1" applyBorder="1" applyAlignment="1">
      <alignment horizontal="center" vertical="center" wrapText="1"/>
    </xf>
    <xf numFmtId="0" fontId="0" fillId="2" borderId="58" xfId="0" applyFill="1" applyBorder="1"/>
    <xf numFmtId="0" fontId="35" fillId="2" borderId="5" xfId="0" applyFont="1" applyFill="1" applyBorder="1" applyAlignment="1">
      <alignment horizontal="center" vertical="center" wrapText="1"/>
    </xf>
    <xf numFmtId="0" fontId="35" fillId="2" borderId="5" xfId="0" applyFont="1" applyFill="1" applyBorder="1" applyAlignment="1">
      <alignment horizontal="center" vertical="center"/>
    </xf>
    <xf numFmtId="0" fontId="36" fillId="2" borderId="5" xfId="0" applyFont="1" applyFill="1" applyBorder="1" applyAlignment="1">
      <alignment horizontal="center"/>
    </xf>
    <xf numFmtId="0" fontId="2" fillId="2" borderId="58" xfId="0" applyFont="1" applyFill="1" applyBorder="1" applyAlignment="1">
      <alignment horizontal="center"/>
    </xf>
    <xf numFmtId="0" fontId="36" fillId="2" borderId="58" xfId="0" applyFont="1" applyFill="1" applyBorder="1" applyAlignment="1">
      <alignment horizontal="center"/>
    </xf>
    <xf numFmtId="0" fontId="0" fillId="2" borderId="58" xfId="0" applyFill="1" applyBorder="1" applyAlignment="1">
      <alignment horizontal="center" vertical="center"/>
    </xf>
    <xf numFmtId="0" fontId="0" fillId="21" borderId="5" xfId="0" applyFill="1" applyBorder="1"/>
    <xf numFmtId="0" fontId="4" fillId="21" borderId="5" xfId="0" applyFont="1" applyFill="1" applyBorder="1" applyAlignment="1">
      <alignment vertical="center"/>
    </xf>
    <xf numFmtId="0" fontId="4" fillId="21" borderId="5" xfId="0" applyFont="1" applyFill="1" applyBorder="1"/>
    <xf numFmtId="0" fontId="19" fillId="23" borderId="7" xfId="0" applyFont="1" applyFill="1" applyBorder="1" applyAlignment="1">
      <alignment vertical="center"/>
    </xf>
    <xf numFmtId="0" fontId="19" fillId="23" borderId="6" xfId="0" applyFont="1" applyFill="1" applyBorder="1" applyAlignment="1">
      <alignment vertical="center"/>
    </xf>
    <xf numFmtId="0" fontId="0" fillId="2" borderId="5" xfId="0" applyFill="1" applyBorder="1" applyAlignment="1">
      <alignment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39" fillId="24" borderId="5" xfId="0" applyFont="1" applyFill="1" applyBorder="1" applyAlignment="1">
      <alignment vertical="center" wrapText="1"/>
    </xf>
    <xf numFmtId="0" fontId="4" fillId="6" borderId="5" xfId="0" applyFont="1" applyFill="1" applyBorder="1" applyAlignment="1">
      <alignment vertical="center" wrapText="1"/>
    </xf>
    <xf numFmtId="0" fontId="0" fillId="22" borderId="5" xfId="0" applyFill="1" applyBorder="1" applyAlignment="1">
      <alignment vertical="center" wrapText="1"/>
    </xf>
    <xf numFmtId="0" fontId="5" fillId="12" borderId="5" xfId="0" applyFont="1" applyFill="1" applyBorder="1" applyAlignment="1">
      <alignment horizontal="center" vertical="center" wrapText="1"/>
    </xf>
    <xf numFmtId="0" fontId="32" fillId="2" borderId="5" xfId="0" applyFont="1" applyFill="1" applyBorder="1" applyAlignment="1">
      <alignment horizontal="center" vertical="center" wrapText="1"/>
    </xf>
    <xf numFmtId="0" fontId="43" fillId="12" borderId="5" xfId="0" applyFont="1" applyFill="1" applyBorder="1" applyAlignment="1">
      <alignment horizontal="center" vertical="center" wrapText="1"/>
    </xf>
    <xf numFmtId="0" fontId="44" fillId="0" borderId="0" xfId="0" applyFont="1" applyAlignment="1">
      <alignment horizontal="left" vertical="center" wrapText="1"/>
    </xf>
    <xf numFmtId="0" fontId="41" fillId="0" borderId="0" xfId="0" applyFont="1" applyAlignment="1">
      <alignment horizontal="left" vertical="center"/>
    </xf>
    <xf numFmtId="2" fontId="0" fillId="13" borderId="59" xfId="0" applyNumberFormat="1" applyFill="1" applyBorder="1" applyAlignment="1">
      <alignment horizontal="center" vertical="center"/>
    </xf>
    <xf numFmtId="0" fontId="32" fillId="2" borderId="18" xfId="0" applyFont="1" applyFill="1" applyBorder="1" applyAlignment="1">
      <alignment horizontal="center" vertical="center" wrapText="1"/>
    </xf>
    <xf numFmtId="0" fontId="19" fillId="23" borderId="0" xfId="0" applyFont="1" applyFill="1" applyAlignment="1">
      <alignment horizontal="center" vertical="center"/>
    </xf>
    <xf numFmtId="0" fontId="0" fillId="25" borderId="5" xfId="0" applyFill="1" applyBorder="1" applyAlignment="1">
      <alignment vertical="center" wrapText="1"/>
    </xf>
    <xf numFmtId="0" fontId="0" fillId="2" borderId="5" xfId="0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20" borderId="5" xfId="0" applyFill="1" applyBorder="1" applyAlignment="1">
      <alignment vertical="center" wrapText="1"/>
    </xf>
    <xf numFmtId="0" fontId="0" fillId="23" borderId="5" xfId="0" applyFill="1" applyBorder="1" applyAlignment="1">
      <alignment vertical="center" wrapText="1"/>
    </xf>
    <xf numFmtId="0" fontId="0" fillId="19" borderId="5" xfId="0" applyFill="1" applyBorder="1" applyAlignment="1">
      <alignment vertical="center" wrapText="1"/>
    </xf>
    <xf numFmtId="0" fontId="47" fillId="26" borderId="1" xfId="0" applyFont="1" applyFill="1" applyBorder="1" applyAlignment="1">
      <alignment vertical="center"/>
    </xf>
    <xf numFmtId="0" fontId="47" fillId="26" borderId="3" xfId="0" applyFont="1" applyFill="1" applyBorder="1" applyAlignment="1">
      <alignment horizontal="center" vertical="center"/>
    </xf>
    <xf numFmtId="0" fontId="42" fillId="0" borderId="60" xfId="0" applyFont="1" applyBorder="1" applyAlignment="1">
      <alignment vertical="center"/>
    </xf>
    <xf numFmtId="0" fontId="42" fillId="0" borderId="11" xfId="0" applyFont="1" applyBorder="1" applyAlignment="1">
      <alignment horizontal="center" vertical="center"/>
    </xf>
    <xf numFmtId="2" fontId="42" fillId="0" borderId="11" xfId="0" applyNumberFormat="1" applyFont="1" applyBorder="1" applyAlignment="1">
      <alignment horizontal="center" vertical="center"/>
    </xf>
    <xf numFmtId="10" fontId="42" fillId="0" borderId="11" xfId="0" applyNumberFormat="1" applyFont="1" applyBorder="1" applyAlignment="1">
      <alignment horizontal="center" vertical="center"/>
    </xf>
    <xf numFmtId="0" fontId="31" fillId="0" borderId="0" xfId="0" applyFont="1"/>
    <xf numFmtId="9" fontId="42" fillId="0" borderId="11" xfId="0" applyNumberFormat="1" applyFont="1" applyBorder="1" applyAlignment="1">
      <alignment horizontal="center" vertical="center"/>
    </xf>
    <xf numFmtId="0" fontId="19" fillId="23" borderId="7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 wrapText="1"/>
    </xf>
    <xf numFmtId="0" fontId="18" fillId="2" borderId="5" xfId="0" applyFont="1" applyFill="1" applyBorder="1" applyAlignment="1">
      <alignment horizontal="center" vertical="center" wrapText="1"/>
    </xf>
    <xf numFmtId="14" fontId="46" fillId="2" borderId="5" xfId="0" applyNumberFormat="1" applyFont="1" applyFill="1" applyBorder="1" applyAlignment="1">
      <alignment horizontal="center" vertical="center" wrapText="1"/>
    </xf>
    <xf numFmtId="0" fontId="0" fillId="2" borderId="58" xfId="0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5" xfId="0" applyFill="1" applyBorder="1" applyAlignment="1">
      <alignment vertical="center"/>
    </xf>
    <xf numFmtId="0" fontId="0" fillId="10" borderId="5" xfId="0" applyFill="1" applyBorder="1" applyAlignment="1">
      <alignment horizontal="center"/>
    </xf>
    <xf numFmtId="0" fontId="0" fillId="5" borderId="5" xfId="0" applyFill="1" applyBorder="1" applyAlignment="1">
      <alignment horizontal="center" vertical="center"/>
    </xf>
    <xf numFmtId="0" fontId="0" fillId="25" borderId="5" xfId="0" applyFill="1" applyBorder="1" applyAlignment="1">
      <alignment horizontal="center" vertical="center" wrapText="1"/>
    </xf>
    <xf numFmtId="0" fontId="0" fillId="22" borderId="5" xfId="0" applyFill="1" applyBorder="1" applyAlignment="1">
      <alignment horizontal="center" vertical="center" wrapText="1"/>
    </xf>
    <xf numFmtId="0" fontId="39" fillId="24" borderId="5" xfId="0" applyFont="1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40" fillId="5" borderId="5" xfId="0" applyFont="1" applyFill="1" applyBorder="1" applyAlignment="1">
      <alignment horizontal="center" vertical="center"/>
    </xf>
    <xf numFmtId="0" fontId="0" fillId="10" borderId="5" xfId="0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Alignment="1">
      <alignment horizontal="left"/>
    </xf>
    <xf numFmtId="0" fontId="6" fillId="10" borderId="2" xfId="0" applyFont="1" applyFill="1" applyBorder="1" applyAlignment="1">
      <alignment horizontal="center" vertical="center" wrapText="1"/>
    </xf>
    <xf numFmtId="0" fontId="6" fillId="10" borderId="4" xfId="0" applyFont="1" applyFill="1" applyBorder="1" applyAlignment="1">
      <alignment horizontal="center" vertical="center" wrapText="1"/>
    </xf>
    <xf numFmtId="0" fontId="6" fillId="10" borderId="3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left" vertical="center" wrapText="1"/>
    </xf>
    <xf numFmtId="0" fontId="3" fillId="5" borderId="0" xfId="0" applyFont="1" applyFill="1" applyAlignment="1">
      <alignment horizontal="left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6" xfId="0" applyFill="1" applyBorder="1" applyAlignment="1">
      <alignment horizontal="left" vertical="center" wrapText="1" indent="1"/>
    </xf>
    <xf numFmtId="0" fontId="0" fillId="2" borderId="7" xfId="0" applyFill="1" applyBorder="1" applyAlignment="1">
      <alignment horizontal="left" vertical="center" wrapText="1" indent="1"/>
    </xf>
    <xf numFmtId="0" fontId="0" fillId="2" borderId="8" xfId="0" applyFill="1" applyBorder="1" applyAlignment="1">
      <alignment horizontal="left" vertical="center" wrapText="1" indent="1"/>
    </xf>
    <xf numFmtId="0" fontId="0" fillId="2" borderId="9" xfId="0" applyFill="1" applyBorder="1" applyAlignment="1">
      <alignment horizontal="left" vertical="center" wrapText="1" indent="1"/>
    </xf>
    <xf numFmtId="0" fontId="0" fillId="2" borderId="10" xfId="0" applyFill="1" applyBorder="1" applyAlignment="1">
      <alignment horizontal="left" vertical="center" wrapText="1" indent="1"/>
    </xf>
    <xf numFmtId="0" fontId="0" fillId="2" borderId="11" xfId="0" applyFill="1" applyBorder="1" applyAlignment="1">
      <alignment horizontal="left" vertical="center" wrapText="1" inden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2" fillId="2" borderId="27" xfId="0" applyFont="1" applyFill="1" applyBorder="1" applyAlignment="1">
      <alignment horizontal="left" vertical="center" wrapText="1"/>
    </xf>
    <xf numFmtId="0" fontId="2" fillId="2" borderId="28" xfId="0" applyFont="1" applyFill="1" applyBorder="1" applyAlignment="1">
      <alignment horizontal="left" vertical="center" wrapText="1"/>
    </xf>
    <xf numFmtId="0" fontId="2" fillId="2" borderId="29" xfId="0" applyFont="1" applyFill="1" applyBorder="1" applyAlignment="1">
      <alignment horizontal="left" vertical="center" wrapText="1"/>
    </xf>
    <xf numFmtId="2" fontId="0" fillId="3" borderId="9" xfId="0" applyNumberFormat="1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2" fillId="6" borderId="27" xfId="0" applyFont="1" applyFill="1" applyBorder="1" applyAlignment="1">
      <alignment horizontal="left" vertical="center" wrapText="1"/>
    </xf>
    <xf numFmtId="0" fontId="2" fillId="6" borderId="28" xfId="0" applyFont="1" applyFill="1" applyBorder="1" applyAlignment="1">
      <alignment horizontal="left" vertical="center" wrapText="1"/>
    </xf>
    <xf numFmtId="0" fontId="2" fillId="6" borderId="29" xfId="0" applyFont="1" applyFill="1" applyBorder="1" applyAlignment="1">
      <alignment horizontal="left" vertical="center" wrapText="1"/>
    </xf>
    <xf numFmtId="2" fontId="2" fillId="6" borderId="9" xfId="0" applyNumberFormat="1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2" fontId="0" fillId="3" borderId="2" xfId="0" applyNumberForma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7" borderId="0" xfId="0" applyFont="1" applyFill="1" applyAlignment="1">
      <alignment horizontal="left" vertical="center" wrapText="1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2" fontId="0" fillId="2" borderId="2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</cellXfs>
  <cellStyles count="3">
    <cellStyle name="Estilo 1" xfId="2" xr:uid="{00000000-0005-0000-0000-000000000000}"/>
    <cellStyle name="Hipervínculo" xfId="1" builtinId="8"/>
    <cellStyle name="Normal" xfId="0" builtinId="0"/>
  </cellStyles>
  <dxfs count="161"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D1FFE6"/>
        </patternFill>
      </fill>
    </dxf>
    <dxf>
      <fill>
        <patternFill>
          <bgColor rgb="FFC9FFE1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ont>
        <sz val="14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0" readingOrder="0"/>
    </dxf>
    <dxf>
      <font>
        <sz val="14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numFmt numFmtId="14" formatCode="0.00%"/>
    </dxf>
    <dxf>
      <font>
        <sz val="14"/>
      </font>
    </dxf>
    <dxf>
      <font>
        <sz val="12"/>
      </font>
    </dxf>
    <dxf>
      <fill>
        <patternFill patternType="solid">
          <fgColor indexed="64"/>
          <bgColor rgb="FFFBFBFB"/>
        </patternFill>
      </fill>
      <border diagonalUp="0" diagonalDown="0" outline="0">
        <left/>
        <right/>
        <top/>
        <bottom/>
      </border>
    </dxf>
    <dxf>
      <fill>
        <patternFill patternType="solid">
          <fgColor indexed="64"/>
          <bgColor rgb="FFFBFBFB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FBFBFB"/>
        </patternFill>
      </fill>
      <border diagonalUp="0" diagonalDown="0" outline="0">
        <left/>
        <right/>
        <top/>
        <bottom/>
      </border>
    </dxf>
    <dxf>
      <fill>
        <patternFill patternType="solid">
          <fgColor indexed="64"/>
          <bgColor rgb="FFFBFBFB"/>
        </patternFill>
      </fill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FBFBFB"/>
        </patternFill>
      </fill>
      <border diagonalUp="0" diagonalDown="0" outline="0">
        <left style="thin">
          <color indexed="64"/>
        </left>
        <right/>
        <top/>
        <bottom/>
      </border>
    </dxf>
    <dxf>
      <fill>
        <patternFill patternType="solid">
          <fgColor indexed="64"/>
          <bgColor rgb="FFFBFBFB"/>
        </patternFill>
      </fill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/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border diagonalUp="0" diagonalDown="0" outline="0">
        <left/>
        <right/>
        <top/>
        <bottom/>
      </border>
    </dxf>
    <dxf>
      <font>
        <b/>
      </font>
      <fill>
        <patternFill patternType="solid">
          <fgColor indexed="64"/>
          <bgColor theme="0" tint="-4.9989318521683403E-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Calibri"/>
        <scheme val="minor"/>
      </font>
      <fill>
        <patternFill patternType="solid">
          <fgColor indexed="64"/>
          <bgColor rgb="FFF5F5F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Calibri"/>
        <scheme val="minor"/>
      </font>
      <fill>
        <patternFill patternType="solid">
          <fgColor indexed="64"/>
          <bgColor rgb="FFF5F5F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Calibri"/>
        <scheme val="minor"/>
      </font>
      <fill>
        <patternFill patternType="solid">
          <fgColor indexed="64"/>
          <bgColor rgb="FFF5F5F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Calibri"/>
        <scheme val="minor"/>
      </font>
      <fill>
        <patternFill patternType="solid">
          <fgColor indexed="64"/>
          <bgColor rgb="FFF5F5F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border diagonalUp="0" diagonalDown="0" outline="0">
        <left/>
        <right/>
        <top/>
        <bottom/>
      </border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5F5F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</font>
      <numFmt numFmtId="19" formatCode="dd/mm/yyyy"/>
      <fill>
        <patternFill patternType="solid">
          <fgColor indexed="64"/>
          <bgColor rgb="FFF5F5F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</font>
      <fill>
        <patternFill patternType="solid">
          <fgColor indexed="64"/>
          <bgColor theme="0" tint="-4.9989318521683403E-2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hair">
          <color indexed="64"/>
        </left>
        <right/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/>
        <right/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/>
        <right/>
        <top/>
        <bottom/>
      </border>
    </dxf>
    <dxf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/>
        <right/>
        <top/>
        <bottom/>
      </border>
    </dxf>
    <dxf>
      <alignment horizontal="left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medium">
          <color rgb="FF000000"/>
        </top>
        <bottom style="thin">
          <color rgb="FF000000"/>
        </bottom>
      </border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99FF99"/>
      <color rgb="FFEAFFD5"/>
      <color rgb="FFEAEAEA"/>
      <color rgb="FFB7FFD8"/>
      <color rgb="FF00CC99"/>
      <color rgb="FFF7F7F7"/>
      <color rgb="FFEEEEEE"/>
      <color rgb="FFE2E2E2"/>
      <color rgb="FFC9FFE1"/>
      <color rgb="FFD1FF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[Calendario Formación 2025.xlsx]Gràfics !Tabla dinámica1</c:name>
    <c:fmtId val="2"/>
  </c:pivotSource>
  <c:chart>
    <c:title>
      <c:tx>
        <c:rich>
          <a:bodyPr/>
          <a:lstStyle/>
          <a:p>
            <a:pPr>
              <a:defRPr sz="2000"/>
            </a:pPr>
            <a:r>
              <a:rPr lang="es-ES" sz="2000" b="1" i="0" baseline="0">
                <a:effectLst/>
              </a:rPr>
              <a:t>Categories dels Assistents</a:t>
            </a:r>
            <a:endParaRPr lang="es-ES" sz="2000" b="1">
              <a:effectLst/>
            </a:endParaRPr>
          </a:p>
        </c:rich>
      </c:tx>
      <c:overlay val="0"/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marker>
          <c:symbol val="none"/>
        </c:marker>
      </c:pivotFmt>
      <c:pivotFmt>
        <c:idx val="24"/>
        <c:spPr>
          <a:solidFill>
            <a:schemeClr val="accent5"/>
          </a:solidFill>
        </c:spPr>
      </c:pivotFmt>
      <c:pivotFmt>
        <c:idx val="25"/>
        <c:spPr>
          <a:solidFill>
            <a:schemeClr val="accent3"/>
          </a:solidFill>
        </c:spPr>
      </c:pivotFmt>
      <c:pivotFmt>
        <c:idx val="26"/>
      </c:pivotFmt>
      <c:pivotFmt>
        <c:idx val="27"/>
        <c:spPr>
          <a:solidFill>
            <a:srgbClr val="00CC99"/>
          </a:solidFill>
        </c:spPr>
      </c:pivotFmt>
      <c:pivotFmt>
        <c:idx val="28"/>
        <c:spPr>
          <a:solidFill>
            <a:srgbClr val="99FF99"/>
          </a:solidFill>
        </c:spPr>
      </c:pivotFmt>
      <c:pivotFmt>
        <c:idx val="29"/>
        <c:marker>
          <c:symbol val="none"/>
        </c:marker>
      </c:pivotFmt>
      <c:pivotFmt>
        <c:idx val="30"/>
        <c:spPr>
          <a:solidFill>
            <a:schemeClr val="accent5"/>
          </a:solidFill>
        </c:spPr>
      </c:pivotFmt>
      <c:pivotFmt>
        <c:idx val="31"/>
        <c:spPr>
          <a:solidFill>
            <a:srgbClr val="99FF99"/>
          </a:solidFill>
        </c:spPr>
      </c:pivotFmt>
      <c:pivotFmt>
        <c:idx val="32"/>
        <c:spPr>
          <a:solidFill>
            <a:srgbClr val="00CC99"/>
          </a:solidFill>
        </c:spPr>
      </c:pivotFmt>
      <c:pivotFmt>
        <c:idx val="33"/>
        <c:spPr>
          <a:solidFill>
            <a:schemeClr val="accent3"/>
          </a:solidFill>
        </c:spPr>
      </c:pivotFmt>
      <c:pivotFmt>
        <c:idx val="34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5"/>
          </a:solidFill>
        </c:spPr>
      </c:pivotFmt>
      <c:pivotFmt>
        <c:idx val="36"/>
        <c:spPr>
          <a:solidFill>
            <a:schemeClr val="tx2"/>
          </a:solidFill>
        </c:spPr>
      </c:pivotFmt>
      <c:pivotFmt>
        <c:idx val="37"/>
        <c:spPr>
          <a:solidFill>
            <a:srgbClr val="00CC99"/>
          </a:solidFill>
        </c:spPr>
      </c:pivotFmt>
      <c:pivotFmt>
        <c:idx val="38"/>
        <c:spPr>
          <a:solidFill>
            <a:schemeClr val="accent6"/>
          </a:solidFill>
        </c:spPr>
      </c:pivotFmt>
      <c:pivotFmt>
        <c:idx val="39"/>
        <c:spPr>
          <a:solidFill>
            <a:schemeClr val="accent3"/>
          </a:solidFill>
        </c:spPr>
      </c:pivotFmt>
      <c:pivotFmt>
        <c:idx val="40"/>
        <c:spPr>
          <a:solidFill>
            <a:schemeClr val="accent4"/>
          </a:solidFill>
        </c:spPr>
      </c:pivotFmt>
      <c:pivotFmt>
        <c:idx val="4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7.8985015747461529E-2"/>
          <c:y val="0.25271684286576468"/>
          <c:w val="0.87285164414209915"/>
          <c:h val="0.405956460639530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'Gràfics '!$C$10:$C$11</c:f>
              <c:strCache>
                <c:ptCount val="1"/>
                <c:pt idx="0">
                  <c:v>Investigador/a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tx2"/>
              </a:solidFill>
            </c:spPr>
            <c:extLst>
              <c:ext xmlns:c16="http://schemas.microsoft.com/office/drawing/2014/chart" uri="{C3380CC4-5D6E-409C-BE32-E72D297353CC}">
                <c16:uniqueId val="{00000001-A603-43D4-B7E1-E6989A6A1B0A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A603-43D4-B7E1-E6989A6A1B0A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A603-43D4-B7E1-E6989A6A1B0A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A603-43D4-B7E1-E6989A6A1B0A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A603-43D4-B7E1-E6989A6A1B0A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A603-43D4-B7E1-E6989A6A1B0A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A603-43D4-B7E1-E6989A6A1B0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'Gràfics '!$B$12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'Gràfics '!$C$12</c:f>
              <c:numCache>
                <c:formatCode>0.00%</c:formatCode>
                <c:ptCount val="1"/>
                <c:pt idx="0">
                  <c:v>0.62295081967213117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BA-46F8-AACD-962B064C1A2E}"/>
            </c:ext>
          </c:extLst>
        </c:ser>
        <c:ser>
          <c:idx val="1"/>
          <c:order val="1"/>
          <c:tx>
            <c:strRef>
              <c:f>'Gràfics '!$D$10:$D$11</c:f>
              <c:strCache>
                <c:ptCount val="1"/>
                <c:pt idx="0">
                  <c:v>Ajudant Investigació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</c:spPr>
            <c:extLst>
              <c:ext xmlns:c16="http://schemas.microsoft.com/office/drawing/2014/chart" uri="{C3380CC4-5D6E-409C-BE32-E72D297353CC}">
                <c16:uniqueId val="{00000009-454D-409D-8667-1062B6D3A77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'Gràfics '!$B$12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'Gràfics '!$D$12</c:f>
              <c:numCache>
                <c:formatCode>0.00%</c:formatCode>
                <c:ptCount val="1"/>
                <c:pt idx="0">
                  <c:v>0.31147540983606559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4D-409D-8667-1062B6D3A77C}"/>
            </c:ext>
          </c:extLst>
        </c:ser>
        <c:ser>
          <c:idx val="2"/>
          <c:order val="2"/>
          <c:tx>
            <c:strRef>
              <c:f>'Gràfics '!$E$10:$E$11</c:f>
              <c:strCache>
                <c:ptCount val="1"/>
                <c:pt idx="0">
                  <c:v>Coordinador/a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'Gràfics '!$B$12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'Gràfics '!$E$12</c:f>
              <c:numCache>
                <c:formatCode>0.00%</c:formatCode>
                <c:ptCount val="1"/>
                <c:pt idx="0">
                  <c:v>5.737704918032787E-2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4D-409D-8667-1062B6D3A77C}"/>
            </c:ext>
          </c:extLst>
        </c:ser>
        <c:ser>
          <c:idx val="3"/>
          <c:order val="3"/>
          <c:tx>
            <c:strRef>
              <c:f>'Gràfics '!$F$10:$F$11</c:f>
              <c:strCache>
                <c:ptCount val="1"/>
                <c:pt idx="0">
                  <c:v>Investigador/a Post-doc</c:v>
                </c:pt>
              </c:strCache>
            </c:strRef>
          </c:tx>
          <c:invertIfNegative val="0"/>
          <c:dLbls>
            <c:spPr/>
            <c:txPr>
              <a:bodyPr/>
              <a:lstStyle/>
              <a:p>
                <a:pPr>
                  <a:defRPr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'Gràfics '!$B$12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'Gràfics '!$F$12</c:f>
              <c:numCache>
                <c:formatCode>0.00%</c:formatCode>
                <c:ptCount val="1"/>
                <c:pt idx="0">
                  <c:v>8.1967213114754103E-3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54D-409D-8667-1062B6D3A77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93"/>
        <c:overlap val="3"/>
        <c:axId val="264461312"/>
        <c:axId val="207057984"/>
      </c:barChart>
      <c:catAx>
        <c:axId val="2644613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207057984"/>
        <c:crosses val="autoZero"/>
        <c:auto val="1"/>
        <c:lblAlgn val="ctr"/>
        <c:lblOffset val="100"/>
        <c:noMultiLvlLbl val="0"/>
      </c:catAx>
      <c:valAx>
        <c:axId val="207057984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264461312"/>
        <c:crosses val="autoZero"/>
        <c:crossBetween val="between"/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3.803173461915111E-2"/>
          <c:y val="0.72806411470754584"/>
          <c:w val="0.89999989190980401"/>
          <c:h val="7.8960739517763057E-2"/>
        </c:manualLayout>
      </c:layout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862856476722377E-2"/>
          <c:y val="9.3796856186846009E-2"/>
          <c:w val="0.91939734989384736"/>
          <c:h val="0.6438710278260059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cat>
            <c:strRef>
              <c:f>'13'!$C$12:$C$16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'13'!$D$12:$D$16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'13'!$C$12:$C$16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'13'!$E$12:$E$16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ser>
          <c:idx val="2"/>
          <c:order val="2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'13'!$C$12:$C$16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'13'!$F$12:$F$16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BCF9-4ADB-8141-75191AAF6CB0}"/>
            </c:ext>
          </c:extLst>
        </c:ser>
        <c:ser>
          <c:idx val="3"/>
          <c:order val="3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'13'!$C$12:$C$16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'13'!$G$12:$G$16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BCF9-4ADB-8141-75191AAF6CB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5357952"/>
        <c:axId val="334757184"/>
      </c:barChart>
      <c:catAx>
        <c:axId val="3353579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4757184"/>
        <c:crosses val="autoZero"/>
        <c:auto val="1"/>
        <c:lblAlgn val="ctr"/>
        <c:lblOffset val="100"/>
        <c:noMultiLvlLbl val="0"/>
      </c:catAx>
      <c:valAx>
        <c:axId val="334757184"/>
        <c:scaling>
          <c:orientation val="minMax"/>
          <c:max val="10"/>
          <c:min val="5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35795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862856476722377E-2"/>
          <c:y val="9.3796856186846009E-2"/>
          <c:w val="0.91939734989384736"/>
          <c:h val="0.643871027826005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'13'!$F$11</c:f>
              <c:strCache>
                <c:ptCount val="1"/>
                <c:pt idx="0">
                  <c:v>Valoración media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cat>
            <c:strRef>
              <c:f>'13'!$C$12:$E$16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'13'!$F$12:$F$16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tx>
            <c:strRef>
              <c:f>'13'!$G$11</c:f>
              <c:strCache>
                <c:ptCount val="1"/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'13'!$C$12:$E$16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'13'!$G$12:$G$16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5359488"/>
        <c:axId val="335414976"/>
      </c:barChart>
      <c:catAx>
        <c:axId val="3353594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414976"/>
        <c:crosses val="autoZero"/>
        <c:auto val="1"/>
        <c:lblAlgn val="ctr"/>
        <c:lblOffset val="100"/>
        <c:noMultiLvlLbl val="0"/>
      </c:catAx>
      <c:valAx>
        <c:axId val="335414976"/>
        <c:scaling>
          <c:orientation val="minMax"/>
          <c:max val="10"/>
          <c:min val="5"/>
        </c:scaling>
        <c:delete val="0"/>
        <c:axPos val="l"/>
        <c:numFmt formatCode="0.00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35948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862856476722377E-2"/>
          <c:y val="9.3796856186846009E-2"/>
          <c:w val="0.91939734989384736"/>
          <c:h val="0.6438710278260059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cat>
            <c:strRef>
              <c:f>'15 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'15 '!$D$12:$D$16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'15 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'15 '!$E$12:$E$16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ser>
          <c:idx val="2"/>
          <c:order val="2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'15 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'15 '!$F$12:$F$16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9697-4E4B-A2F3-6D4FEDE6F520}"/>
            </c:ext>
          </c:extLst>
        </c:ser>
        <c:ser>
          <c:idx val="3"/>
          <c:order val="3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'15 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'15 '!$G$12:$G$16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9697-4E4B-A2F3-6D4FEDE6F5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5588352"/>
        <c:axId val="335417280"/>
      </c:barChart>
      <c:catAx>
        <c:axId val="3355883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417280"/>
        <c:crosses val="autoZero"/>
        <c:auto val="1"/>
        <c:lblAlgn val="ctr"/>
        <c:lblOffset val="100"/>
        <c:noMultiLvlLbl val="0"/>
      </c:catAx>
      <c:valAx>
        <c:axId val="335417280"/>
        <c:scaling>
          <c:orientation val="minMax"/>
          <c:max val="10"/>
          <c:min val="5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58835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862856476722377E-2"/>
          <c:y val="9.3796856186846009E-2"/>
          <c:w val="0.91939734989384736"/>
          <c:h val="0.6438710278260059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cat>
            <c:strRef>
              <c:f>'16'!$C$12:$C$16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'16'!$D$12:$D$16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'16'!$C$12:$C$16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'16'!$E$12:$E$16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ser>
          <c:idx val="2"/>
          <c:order val="2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'16'!$C$12:$C$16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'16'!$F$12:$F$16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9697-4E4B-A2F3-6D4FEDE6F520}"/>
            </c:ext>
          </c:extLst>
        </c:ser>
        <c:ser>
          <c:idx val="3"/>
          <c:order val="3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'16'!$C$12:$C$16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'16'!$G$12:$G$16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9697-4E4B-A2F3-6D4FEDE6F5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5648768"/>
        <c:axId val="335419584"/>
      </c:barChart>
      <c:catAx>
        <c:axId val="3356487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419584"/>
        <c:crosses val="autoZero"/>
        <c:auto val="1"/>
        <c:lblAlgn val="ctr"/>
        <c:lblOffset val="100"/>
        <c:noMultiLvlLbl val="0"/>
      </c:catAx>
      <c:valAx>
        <c:axId val="335419584"/>
        <c:scaling>
          <c:orientation val="minMax"/>
          <c:max val="10"/>
          <c:min val="5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6487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862856476722377E-2"/>
          <c:y val="9.3796856186846009E-2"/>
          <c:w val="0.91939734989384736"/>
          <c:h val="0.6438710278260059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cat>
            <c:strRef>
              <c:f>'17'!$C$12:$C$16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'17'!$D$12:$D$16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'17'!$C$12:$C$16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'17'!$E$12:$E$16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ser>
          <c:idx val="2"/>
          <c:order val="2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'17'!$C$12:$C$16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'17'!$F$12:$F$16</c:f>
              <c:numCache>
                <c:formatCode>0.00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9697-4E4B-A2F3-6D4FEDE6F520}"/>
            </c:ext>
          </c:extLst>
        </c:ser>
        <c:ser>
          <c:idx val="3"/>
          <c:order val="3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'17'!$C$12:$C$16</c:f>
              <c:strCache>
                <c:ptCount val="5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  <c:pt idx="4">
                  <c:v>Valoración Total </c:v>
                </c:pt>
              </c:strCache>
            </c:strRef>
          </c:cat>
          <c:val>
            <c:numRef>
              <c:f>'17'!$G$12:$G$16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9697-4E4B-A2F3-6D4FEDE6F5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6068608"/>
        <c:axId val="335708736"/>
      </c:barChart>
      <c:catAx>
        <c:axId val="3360686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708736"/>
        <c:crosses val="autoZero"/>
        <c:auto val="1"/>
        <c:lblAlgn val="ctr"/>
        <c:lblOffset val="100"/>
        <c:noMultiLvlLbl val="0"/>
      </c:catAx>
      <c:valAx>
        <c:axId val="335708736"/>
        <c:scaling>
          <c:orientation val="minMax"/>
          <c:max val="10"/>
          <c:min val="5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60686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862856476722377E-2"/>
          <c:y val="9.3796856186846009E-2"/>
          <c:w val="0.91939734989384736"/>
          <c:h val="0.643871027826005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'Plantilla - Enquestes '!$F$11</c:f>
              <c:strCache>
                <c:ptCount val="1"/>
                <c:pt idx="0">
                  <c:v>Valoración media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cat>
            <c:strRef>
              <c:f>'Plantilla - Enquestes '!$C$12:$E$15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'!$F$12:$F$15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tx>
            <c:strRef>
              <c:f>'Plantilla - Enquestes '!$G$11</c:f>
              <c:strCache>
                <c:ptCount val="1"/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'Plantilla - Enquestes '!$C$12:$E$15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'!$G$12:$G$15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5883776"/>
        <c:axId val="335711040"/>
      </c:barChart>
      <c:catAx>
        <c:axId val="3358837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711040"/>
        <c:crosses val="autoZero"/>
        <c:auto val="1"/>
        <c:lblAlgn val="ctr"/>
        <c:lblOffset val="100"/>
        <c:noMultiLvlLbl val="0"/>
      </c:catAx>
      <c:valAx>
        <c:axId val="335711040"/>
        <c:scaling>
          <c:orientation val="minMax"/>
          <c:max val="10"/>
          <c:min val="5"/>
        </c:scaling>
        <c:delete val="0"/>
        <c:axPos val="l"/>
        <c:numFmt formatCode="0.00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8837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2365664339589"/>
          <c:y val="9.3797027387517634E-2"/>
          <c:w val="0.91939734989384736"/>
          <c:h val="0.643871027826005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'Plantilla - Enquestes '!$F$11</c:f>
              <c:strCache>
                <c:ptCount val="1"/>
                <c:pt idx="0">
                  <c:v>Valoración media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cat>
            <c:strRef>
              <c:f>'Plantilla - Enquestes '!$C$12:$E$15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'!$F$12:$F$15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tx>
            <c:strRef>
              <c:f>'Plantilla - Enquestes '!$G$11</c:f>
              <c:strCache>
                <c:ptCount val="1"/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'Plantilla - Enquestes '!$C$12:$E$15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'!$G$12:$G$15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5908864"/>
        <c:axId val="335713344"/>
      </c:barChart>
      <c:catAx>
        <c:axId val="3359088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713344"/>
        <c:crosses val="autoZero"/>
        <c:auto val="1"/>
        <c:lblAlgn val="ctr"/>
        <c:lblOffset val="100"/>
        <c:noMultiLvlLbl val="0"/>
      </c:catAx>
      <c:valAx>
        <c:axId val="335713344"/>
        <c:scaling>
          <c:orientation val="minMax"/>
          <c:max val="10"/>
          <c:min val="5"/>
        </c:scaling>
        <c:delete val="0"/>
        <c:axPos val="l"/>
        <c:numFmt formatCode="0.00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9088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862856476722377E-2"/>
          <c:y val="9.3796856186846009E-2"/>
          <c:w val="0.91939734989384736"/>
          <c:h val="0.643871027826005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'Plantilla - Enquestes '!$F$11</c:f>
              <c:strCache>
                <c:ptCount val="1"/>
                <c:pt idx="0">
                  <c:v>Valoración media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cat>
            <c:strRef>
              <c:f>'Plantilla - Enquestes '!$C$12:$E$15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'!$F$12:$F$15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tx>
            <c:strRef>
              <c:f>'Plantilla - Enquestes '!$G$11</c:f>
              <c:strCache>
                <c:ptCount val="1"/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'Plantilla - Enquestes '!$C$12:$E$15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'!$G$12:$G$15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5909376"/>
        <c:axId val="335715648"/>
      </c:barChart>
      <c:catAx>
        <c:axId val="3359093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715648"/>
        <c:crosses val="autoZero"/>
        <c:auto val="1"/>
        <c:lblAlgn val="ctr"/>
        <c:lblOffset val="100"/>
        <c:noMultiLvlLbl val="0"/>
      </c:catAx>
      <c:valAx>
        <c:axId val="335715648"/>
        <c:scaling>
          <c:orientation val="minMax"/>
          <c:max val="10"/>
          <c:min val="5"/>
        </c:scaling>
        <c:delete val="0"/>
        <c:axPos val="l"/>
        <c:numFmt formatCode="0.00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9093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48783119651438"/>
          <c:y val="9.3796856186846009E-2"/>
          <c:w val="0.84251216880348567"/>
          <c:h val="0.635504965919917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'Plantilla - Enquestes '!$W$11</c:f>
              <c:strCache>
                <c:ptCount val="1"/>
                <c:pt idx="0">
                  <c:v>Valoración media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cat>
            <c:strRef>
              <c:f>'Plantilla - Enquestes '!$T$12:$V$15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'!$W$12:$W$15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tx>
            <c:strRef>
              <c:f>'Plantilla - Enquestes '!$X$11</c:f>
              <c:strCache>
                <c:ptCount val="1"/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'Plantilla - Enquestes '!$T$12:$V$15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'!$X$12:$X$15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5909888"/>
        <c:axId val="336750272"/>
      </c:barChart>
      <c:catAx>
        <c:axId val="3359098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6750272"/>
        <c:crosses val="autoZero"/>
        <c:auto val="1"/>
        <c:lblAlgn val="ctr"/>
        <c:lblOffset val="100"/>
        <c:noMultiLvlLbl val="0"/>
      </c:catAx>
      <c:valAx>
        <c:axId val="336750272"/>
        <c:scaling>
          <c:orientation val="minMax"/>
          <c:max val="10"/>
          <c:min val="5"/>
        </c:scaling>
        <c:delete val="0"/>
        <c:axPos val="l"/>
        <c:numFmt formatCode="0.00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90988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862856476722377E-2"/>
          <c:y val="9.3796856186846009E-2"/>
          <c:w val="0.91939734989384736"/>
          <c:h val="0.643871027826005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'Plantilla - Enquestes '!$F$11</c:f>
              <c:strCache>
                <c:ptCount val="1"/>
                <c:pt idx="0">
                  <c:v>Valoración media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cat>
            <c:strRef>
              <c:f>'Plantilla - Enquestes '!$C$12:$E$15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'!$F$12:$F$15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tx>
            <c:strRef>
              <c:f>'Plantilla - Enquestes '!$G$11</c:f>
              <c:strCache>
                <c:ptCount val="1"/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'Plantilla - Enquestes '!$C$12:$E$15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'!$G$12:$G$15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5910400"/>
        <c:axId val="336752576"/>
      </c:barChart>
      <c:catAx>
        <c:axId val="3359104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6752576"/>
        <c:crosses val="autoZero"/>
        <c:auto val="1"/>
        <c:lblAlgn val="ctr"/>
        <c:lblOffset val="100"/>
        <c:noMultiLvlLbl val="0"/>
      </c:catAx>
      <c:valAx>
        <c:axId val="336752576"/>
        <c:scaling>
          <c:orientation val="minMax"/>
          <c:max val="10"/>
          <c:min val="5"/>
        </c:scaling>
        <c:delete val="0"/>
        <c:axPos val="l"/>
        <c:numFmt formatCode="0.00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9104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[Calendario Formación 2025.xlsx]Gràfics !Tabla dinámica2</c:name>
    <c:fmtId val="3"/>
  </c:pivotSource>
  <c:chart>
    <c:title>
      <c:tx>
        <c:rich>
          <a:bodyPr/>
          <a:lstStyle/>
          <a:p>
            <a:pPr>
              <a:defRPr/>
            </a:pPr>
            <a:r>
              <a:rPr lang="en-US"/>
              <a:t>Contracte laboral dels Inscrits</a:t>
            </a:r>
            <a:endParaRPr lang="en-US" baseline="0"/>
          </a:p>
        </c:rich>
      </c:tx>
      <c:overlay val="0"/>
    </c:title>
    <c:autoTitleDeleted val="0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 sz="1400" b="1"/>
              </a:pPr>
              <a:endParaRPr lang="es-ES"/>
            </a:p>
          </c:txPr>
          <c:dLblPos val="outEnd"/>
          <c:showLegendKey val="0"/>
          <c:showVal val="0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  <c:dLbl>
          <c:idx val="0"/>
          <c:spPr/>
          <c:txPr>
            <a:bodyPr/>
            <a:lstStyle/>
            <a:p>
              <a:pPr>
                <a:defRPr sz="1400" b="1"/>
              </a:pPr>
              <a:endParaRPr lang="es-ES"/>
            </a:p>
          </c:txPr>
          <c:dLblPos val="outEnd"/>
          <c:showLegendKey val="0"/>
          <c:showVal val="0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marker>
          <c:symbol val="none"/>
        </c:marker>
        <c:dLbl>
          <c:idx val="0"/>
          <c:spPr/>
          <c:txPr>
            <a:bodyPr/>
            <a:lstStyle/>
            <a:p>
              <a:pPr>
                <a:defRPr sz="1400" b="1"/>
              </a:pPr>
              <a:endParaRPr lang="es-ES"/>
            </a:p>
          </c:txPr>
          <c:dLblPos val="outEnd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 sz="1400" b="1"/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 sz="1400" b="1"/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marker>
          <c:symbol val="none"/>
        </c:marker>
        <c:dLbl>
          <c:idx val="0"/>
          <c:spPr/>
          <c:txPr>
            <a:bodyPr/>
            <a:lstStyle/>
            <a:p>
              <a:pPr>
                <a:defRPr sz="1400" b="1"/>
              </a:pPr>
              <a:endParaRPr lang="es-E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6"/>
        <c:marker>
          <c:symbol val="none"/>
        </c:marker>
        <c:dLbl>
          <c:idx val="0"/>
          <c:spPr/>
          <c:txPr>
            <a:bodyPr/>
            <a:lstStyle/>
            <a:p>
              <a:pPr>
                <a:defRPr sz="1400" b="1"/>
              </a:pPr>
              <a:endParaRPr lang="es-ES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spPr/>
          <c:txPr>
            <a:bodyPr/>
            <a:lstStyle/>
            <a:p>
              <a:pPr>
                <a:defRPr sz="1400" b="1"/>
              </a:pPr>
              <a:endParaRPr lang="es-ES"/>
            </a:p>
          </c:txPr>
          <c:dLblPos val="outEnd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 sz="1400" b="1"/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 sz="1400" b="1"/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wrap="square" lIns="38100" tIns="19050" rIns="38100" bIns="19050" anchor="ctr">
              <a:spAutoFit/>
            </a:bodyPr>
            <a:lstStyle/>
            <a:p>
              <a:pPr>
                <a:defRPr/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'Gràfics '!$P$10:$P$11</c:f>
              <c:strCache>
                <c:ptCount val="1"/>
                <c:pt idx="0">
                  <c:v>(en blanco)</c:v>
                </c:pt>
              </c:strCache>
            </c:strRef>
          </c:tx>
          <c:invertIfNegative val="0"/>
          <c:dLbls>
            <c:spPr/>
            <c:txPr>
              <a:bodyPr/>
              <a:lstStyle/>
              <a:p>
                <a:pPr>
                  <a:defRPr sz="1400" b="1"/>
                </a:pPr>
                <a:endParaRPr lang="es-ES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'Gràfics '!$O$12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'Gràfics '!$P$12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8BD4-4B1B-BD07-149BF1D98D9C}"/>
            </c:ext>
          </c:extLst>
        </c:ser>
        <c:ser>
          <c:idx val="1"/>
          <c:order val="1"/>
          <c:tx>
            <c:strRef>
              <c:f>'Gràfics '!$Q$10:$Q$11</c:f>
              <c:strCache>
                <c:ptCount val="1"/>
                <c:pt idx="0">
                  <c:v>FSJD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'Gràfics '!$O$12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'Gràfics '!$Q$12</c:f>
              <c:numCache>
                <c:formatCode>General</c:formatCode>
                <c:ptCount val="1"/>
                <c:pt idx="0">
                  <c:v>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65-4895-8170-2F1B07730A99}"/>
            </c:ext>
          </c:extLst>
        </c:ser>
        <c:ser>
          <c:idx val="2"/>
          <c:order val="2"/>
          <c:tx>
            <c:strRef>
              <c:f>'Gràfics '!$R$10:$R$11</c:f>
              <c:strCache>
                <c:ptCount val="1"/>
                <c:pt idx="0">
                  <c:v>PSSJD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'Gràfics '!$O$12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'Gràfics '!$R$12</c:f>
              <c:numCache>
                <c:formatCode>General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65-4895-8170-2F1B07730A99}"/>
            </c:ext>
          </c:extLst>
        </c:ser>
        <c:ser>
          <c:idx val="3"/>
          <c:order val="3"/>
          <c:tx>
            <c:strRef>
              <c:f>'Gràfics '!$S$10:$S$11</c:f>
              <c:strCache>
                <c:ptCount val="1"/>
                <c:pt idx="0">
                  <c:v>HSJD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'Gràfics '!$O$12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'Gràfics '!$S$12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65-4895-8170-2F1B07730A99}"/>
            </c:ext>
          </c:extLst>
        </c:ser>
        <c:ser>
          <c:idx val="4"/>
          <c:order val="4"/>
          <c:tx>
            <c:strRef>
              <c:f>'Gràfics '!$T$10:$T$11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'Gràfics '!$O$12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'Gràfics '!$T$12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65-4895-8170-2F1B07730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06501376"/>
        <c:axId val="220410944"/>
      </c:barChart>
      <c:catAx>
        <c:axId val="2065013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20410944"/>
        <c:crosses val="autoZero"/>
        <c:auto val="1"/>
        <c:lblAlgn val="ctr"/>
        <c:lblOffset val="100"/>
        <c:noMultiLvlLbl val="0"/>
      </c:catAx>
      <c:valAx>
        <c:axId val="2204109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6501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48783119651438"/>
          <c:y val="9.3796856186846009E-2"/>
          <c:w val="0.84251216880348567"/>
          <c:h val="0.635504965919917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'Plantilla - Enquestes '!$W$11</c:f>
              <c:strCache>
                <c:ptCount val="1"/>
                <c:pt idx="0">
                  <c:v>Valoración media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cat>
            <c:strRef>
              <c:f>'Plantilla - Enquestes '!$T$12:$V$15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'!$W$12:$W$15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tx>
            <c:strRef>
              <c:f>'Plantilla - Enquestes '!$X$11</c:f>
              <c:strCache>
                <c:ptCount val="1"/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'Plantilla - Enquestes '!$T$12:$V$15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'!$X$12:$X$15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5910912"/>
        <c:axId val="336754880"/>
      </c:barChart>
      <c:catAx>
        <c:axId val="33591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6754880"/>
        <c:crosses val="autoZero"/>
        <c:auto val="1"/>
        <c:lblAlgn val="ctr"/>
        <c:lblOffset val="100"/>
        <c:noMultiLvlLbl val="0"/>
      </c:catAx>
      <c:valAx>
        <c:axId val="336754880"/>
        <c:scaling>
          <c:orientation val="minMax"/>
          <c:max val="10"/>
          <c:min val="5"/>
        </c:scaling>
        <c:delete val="0"/>
        <c:axPos val="l"/>
        <c:numFmt formatCode="0.00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9109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862856476722377E-2"/>
          <c:y val="9.3796856186846009E-2"/>
          <c:w val="0.91939734989384736"/>
          <c:h val="0.643871027826005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'Plantilla - Enquestes '!$F$11</c:f>
              <c:strCache>
                <c:ptCount val="1"/>
                <c:pt idx="0">
                  <c:v>Valoración media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cat>
            <c:strRef>
              <c:f>'Plantilla - Enquestes '!$C$12:$E$15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'!$F$12:$F$15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tx>
            <c:strRef>
              <c:f>'Plantilla - Enquestes '!$G$11</c:f>
              <c:strCache>
                <c:ptCount val="1"/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'Plantilla - Enquestes '!$C$12:$E$15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'!$G$12:$G$15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6500736"/>
        <c:axId val="336970304"/>
      </c:barChart>
      <c:catAx>
        <c:axId val="3365007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6970304"/>
        <c:crosses val="autoZero"/>
        <c:auto val="1"/>
        <c:lblAlgn val="ctr"/>
        <c:lblOffset val="100"/>
        <c:noMultiLvlLbl val="0"/>
      </c:catAx>
      <c:valAx>
        <c:axId val="336970304"/>
        <c:scaling>
          <c:orientation val="minMax"/>
          <c:max val="10"/>
          <c:min val="5"/>
        </c:scaling>
        <c:delete val="0"/>
        <c:axPos val="l"/>
        <c:numFmt formatCode="0.00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650073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748783119651438"/>
          <c:y val="9.3796856186846009E-2"/>
          <c:w val="0.84251216880348567"/>
          <c:h val="0.635504965919917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'Plantilla - Enquestes '!$W$11</c:f>
              <c:strCache>
                <c:ptCount val="1"/>
                <c:pt idx="0">
                  <c:v>Valoración media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cat>
            <c:strRef>
              <c:f>'Plantilla - Enquestes '!$T$12:$V$15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'!$W$12:$W$15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tx>
            <c:strRef>
              <c:f>'Plantilla - Enquestes '!$X$11</c:f>
              <c:strCache>
                <c:ptCount val="1"/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'Plantilla - Enquestes '!$T$12:$V$15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'!$X$12:$X$15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6501760"/>
        <c:axId val="336972608"/>
      </c:barChart>
      <c:catAx>
        <c:axId val="336501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6972608"/>
        <c:crosses val="autoZero"/>
        <c:auto val="1"/>
        <c:lblAlgn val="ctr"/>
        <c:lblOffset val="100"/>
        <c:noMultiLvlLbl val="0"/>
      </c:catAx>
      <c:valAx>
        <c:axId val="336972608"/>
        <c:scaling>
          <c:orientation val="minMax"/>
          <c:max val="10"/>
          <c:min val="5"/>
        </c:scaling>
        <c:delete val="0"/>
        <c:axPos val="l"/>
        <c:numFmt formatCode="0.00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650176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862856476722377E-2"/>
          <c:y val="9.3796856186846009E-2"/>
          <c:w val="0.91939734989384736"/>
          <c:h val="0.643871027826005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'Plantilla - Enquestes '!$AN$11</c:f>
              <c:strCache>
                <c:ptCount val="1"/>
                <c:pt idx="0">
                  <c:v>Valoración media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cat>
            <c:strRef>
              <c:f>'Plantilla - Enquestes '!$AK$12:$AM$15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'!$AN$12:$AN$15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tx>
            <c:strRef>
              <c:f>'Plantilla - Enquestes '!$AO$11</c:f>
              <c:strCache>
                <c:ptCount val="1"/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'Plantilla - Enquestes '!$AK$12:$AM$15</c:f>
              <c:strCache>
                <c:ptCount val="4"/>
                <c:pt idx="0">
                  <c:v>Profesorado y Documentación </c:v>
                </c:pt>
                <c:pt idx="1">
                  <c:v>Metodología</c:v>
                </c:pt>
                <c:pt idx="2">
                  <c:v>Organización </c:v>
                </c:pt>
                <c:pt idx="3">
                  <c:v>Temas Tratados </c:v>
                </c:pt>
              </c:strCache>
            </c:strRef>
          </c:cat>
          <c:val>
            <c:numRef>
              <c:f>'Plantilla - Enquestes '!$AO$12:$AO$15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6502272"/>
        <c:axId val="336976064"/>
      </c:barChart>
      <c:catAx>
        <c:axId val="3365022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6976064"/>
        <c:crosses val="autoZero"/>
        <c:auto val="1"/>
        <c:lblAlgn val="ctr"/>
        <c:lblOffset val="100"/>
        <c:noMultiLvlLbl val="0"/>
      </c:catAx>
      <c:valAx>
        <c:axId val="336976064"/>
        <c:scaling>
          <c:orientation val="minMax"/>
          <c:max val="10"/>
          <c:min val="5"/>
        </c:scaling>
        <c:delete val="0"/>
        <c:axPos val="l"/>
        <c:numFmt formatCode="0.00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65022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[Calendario Formación 2025.xlsx]Gràfics !Tabla dinámica3</c:name>
    <c:fmtId val="3"/>
  </c:pivotSource>
  <c:chart>
    <c:title>
      <c:tx>
        <c:rich>
          <a:bodyPr/>
          <a:lstStyle/>
          <a:p>
            <a:pPr>
              <a:defRPr/>
            </a:pPr>
            <a:r>
              <a:rPr lang="en-US"/>
              <a:t>Participació</a:t>
            </a:r>
            <a:r>
              <a:rPr lang="en-US" baseline="0"/>
              <a:t> - </a:t>
            </a:r>
            <a:r>
              <a:rPr lang="en-US"/>
              <a:t>Pildores Formatives</a:t>
            </a:r>
          </a:p>
        </c:rich>
      </c:tx>
      <c:layout>
        <c:manualLayout>
          <c:xMode val="edge"/>
          <c:yMode val="edge"/>
          <c:x val="0.34040386017378665"/>
          <c:y val="2.0150861129753436E-2"/>
        </c:manualLayout>
      </c:layout>
      <c:overlay val="0"/>
    </c:title>
    <c:autoTitleDeleted val="0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 sz="1200" b="1"/>
              </a:pPr>
              <a:endParaRPr lang="es-E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3">
              <a:lumMod val="60000"/>
              <a:lumOff val="40000"/>
            </a:schemeClr>
          </a:solidFill>
        </c:spPr>
        <c:dLbl>
          <c:idx val="0"/>
          <c:layout>
            <c:manualLayout>
              <c:x val="-0.15688928022501522"/>
              <c:y val="-0.39984334322473397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5">
              <a:lumMod val="60000"/>
              <a:lumOff val="40000"/>
            </a:schemeClr>
          </a:solidFill>
        </c:spPr>
        <c:dLbl>
          <c:idx val="0"/>
          <c:layout>
            <c:manualLayout>
              <c:x val="3.0505976236669563E-2"/>
              <c:y val="0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marker>
          <c:symbol val="none"/>
        </c:marker>
        <c:dLbl>
          <c:idx val="0"/>
          <c:spPr/>
          <c:txPr>
            <a:bodyPr/>
            <a:lstStyle/>
            <a:p>
              <a:pPr>
                <a:defRPr sz="1200" b="1"/>
              </a:pPr>
              <a:endParaRPr lang="es-E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5">
              <a:lumMod val="60000"/>
              <a:lumOff val="40000"/>
            </a:schemeClr>
          </a:solidFill>
        </c:spPr>
        <c:dLbl>
          <c:idx val="0"/>
          <c:layout>
            <c:manualLayout>
              <c:x val="3.0505976236669563E-2"/>
              <c:y val="0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3">
              <a:lumMod val="60000"/>
              <a:lumOff val="40000"/>
            </a:schemeClr>
          </a:solidFill>
        </c:spPr>
        <c:dLbl>
          <c:idx val="0"/>
          <c:layout>
            <c:manualLayout>
              <c:x val="-0.15688928022501522"/>
              <c:y val="-0.39984334322473397"/>
            </c:manualLayout>
          </c:layout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marker>
          <c:symbol val="none"/>
        </c:marker>
        <c:dLbl>
          <c:idx val="0"/>
          <c:spPr/>
          <c:txPr>
            <a:bodyPr/>
            <a:lstStyle/>
            <a:p>
              <a:pPr>
                <a:defRPr sz="1200" b="1"/>
              </a:pPr>
              <a:endParaRPr lang="es-E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5">
              <a:lumMod val="60000"/>
              <a:lumOff val="40000"/>
            </a:schemeClr>
          </a:solidFill>
        </c:spPr>
        <c:dLbl>
          <c:idx val="0"/>
          <c:layout>
            <c:manualLayout>
              <c:x val="1.2107430389129622E-2"/>
              <c:y val="1.7250371931424223E-2"/>
            </c:manualLayout>
          </c:layout>
          <c:spPr/>
          <c:txPr>
            <a:bodyPr/>
            <a:lstStyle/>
            <a:p>
              <a:pPr>
                <a:defRPr sz="1200" b="1"/>
              </a:pPr>
              <a:endParaRPr lang="es-ES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3">
              <a:lumMod val="60000"/>
              <a:lumOff val="40000"/>
            </a:schemeClr>
          </a:solidFill>
        </c:spPr>
        <c:dLbl>
          <c:idx val="0"/>
          <c:layout>
            <c:manualLayout>
              <c:x val="-0.15688928022501522"/>
              <c:y val="-0.39984334322473397"/>
            </c:manualLayout>
          </c:layout>
          <c:spPr/>
          <c:txPr>
            <a:bodyPr/>
            <a:lstStyle/>
            <a:p>
              <a:pPr>
                <a:defRPr sz="1200" b="1"/>
              </a:pPr>
              <a:endParaRPr lang="es-ES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80"/>
      <c:rotY val="0"/>
      <c:rAngAx val="0"/>
      <c:perspective val="17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6395665255612683"/>
          <c:y val="0.21394661699026524"/>
          <c:w val="0.51998488596923498"/>
          <c:h val="0.70011042834574122"/>
        </c:manualLayout>
      </c:layout>
      <c:pie3DChart>
        <c:varyColors val="1"/>
        <c:ser>
          <c:idx val="0"/>
          <c:order val="0"/>
          <c:tx>
            <c:strRef>
              <c:f>'Gràfics '!$C$47</c:f>
              <c:strCache>
                <c:ptCount val="1"/>
                <c:pt idx="0">
                  <c:v>Total</c:v>
                </c:pt>
              </c:strCache>
            </c:strRef>
          </c:tx>
          <c:explosion val="25"/>
          <c:dPt>
            <c:idx val="1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C80-495F-B3D1-1333AB30BD1F}"/>
              </c:ext>
            </c:extLst>
          </c:dPt>
          <c:dPt>
            <c:idx val="2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80-495F-B3D1-1333AB30BD1F}"/>
              </c:ext>
            </c:extLst>
          </c:dPt>
          <c:dLbls>
            <c:dLbl>
              <c:idx val="1"/>
              <c:layout>
                <c:manualLayout>
                  <c:x val="1.2107430389129622E-2"/>
                  <c:y val="1.725037193142422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80-495F-B3D1-1333AB30BD1F}"/>
                </c:ext>
              </c:extLst>
            </c:dLbl>
            <c:dLbl>
              <c:idx val="2"/>
              <c:layout>
                <c:manualLayout>
                  <c:x val="-0.15688928022501522"/>
                  <c:y val="-0.3998433432247339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80-495F-B3D1-1333AB30BD1F}"/>
                </c:ext>
              </c:extLst>
            </c:dLbl>
            <c:spPr/>
            <c:txPr>
              <a:bodyPr/>
              <a:lstStyle/>
              <a:p>
                <a:pPr>
                  <a:defRPr sz="1200" b="1"/>
                </a:pPr>
                <a:endParaRPr lang="es-E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'Gràfics '!$B$48:$B$51</c:f>
              <c:strCache>
                <c:ptCount val="3"/>
                <c:pt idx="0">
                  <c:v>(en blanco)</c:v>
                </c:pt>
                <c:pt idx="1">
                  <c:v>No</c:v>
                </c:pt>
                <c:pt idx="2">
                  <c:v>Sí</c:v>
                </c:pt>
              </c:strCache>
            </c:strRef>
          </c:cat>
          <c:val>
            <c:numRef>
              <c:f>'Gràfics '!$C$48:$C$51</c:f>
              <c:numCache>
                <c:formatCode>General</c:formatCode>
                <c:ptCount val="3"/>
                <c:pt idx="1">
                  <c:v>95</c:v>
                </c:pt>
                <c:pt idx="2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78-4F94-8E2D-07B8D27A038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  <c14:dropZonesVisible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[Calendario Formación 2025.xlsx]Gràfics !Tabla dinámica4</c:name>
    <c:fmtId val="3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5">
              <a:lumMod val="75000"/>
            </a:schemeClr>
          </a:solidFill>
        </c:spPr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rgbClr val="7030A0"/>
          </a:solidFill>
        </c:spPr>
        <c:marker>
          <c:symbol val="none"/>
        </c:marker>
      </c:pivotFmt>
      <c:pivotFmt>
        <c:idx val="13"/>
        <c:spPr>
          <a:solidFill>
            <a:srgbClr val="7030A0"/>
          </a:solidFill>
        </c:spPr>
        <c:marker>
          <c:symbol val="none"/>
        </c:marker>
      </c:pivotFmt>
      <c:pivotFmt>
        <c:idx val="14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5">
              <a:lumMod val="75000"/>
            </a:schemeClr>
          </a:solidFill>
        </c:spPr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es-E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rgbClr val="7030A0"/>
          </a:solidFill>
        </c:spPr>
        <c:marker>
          <c:symbol val="none"/>
        </c:marker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</c:pivotFmt>
      <c:pivotFmt>
        <c:idx val="20"/>
        <c:spPr>
          <a:solidFill>
            <a:schemeClr val="accent5">
              <a:lumMod val="75000"/>
            </a:schemeClr>
          </a:solidFill>
        </c:spPr>
        <c:marker>
          <c:symbol val="none"/>
        </c:marker>
      </c:pivotFmt>
      <c:pivotFmt>
        <c:idx val="21"/>
        <c:marker>
          <c:symbol val="none"/>
        </c:marker>
      </c:pivotFmt>
      <c:pivotFmt>
        <c:idx val="2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412168189427375E-2"/>
          <c:y val="0.11147825125406531"/>
          <c:w val="0.92779162367246637"/>
          <c:h val="0.557885913999566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'Gràfics '!$P$45:$P$46</c:f>
              <c:strCache>
                <c:ptCount val="1"/>
                <c:pt idx="0">
                  <c:v>Presencial</c:v>
                </c:pt>
              </c:strCache>
            </c:strRef>
          </c:tx>
          <c:invertIfNegative val="0"/>
          <c:cat>
            <c:strRef>
              <c:f>'Gràfics '!$O$47:$O$53</c:f>
              <c:strCache>
                <c:ptCount val="6"/>
                <c:pt idx="0">
                  <c:v>Ajudant Investigació</c:v>
                </c:pt>
                <c:pt idx="1">
                  <c:v>Investigador/a</c:v>
                </c:pt>
                <c:pt idx="2">
                  <c:v>Investigador/a Post-doc</c:v>
                </c:pt>
                <c:pt idx="3">
                  <c:v>Coordinador/a</c:v>
                </c:pt>
                <c:pt idx="4">
                  <c:v>Personal de Gestió/URC</c:v>
                </c:pt>
                <c:pt idx="5">
                  <c:v>Investigador</c:v>
                </c:pt>
              </c:strCache>
            </c:strRef>
          </c:cat>
          <c:val>
            <c:numRef>
              <c:f>'Gràfics '!$P$47:$P$53</c:f>
              <c:numCache>
                <c:formatCode>General</c:formatCode>
                <c:ptCount val="6"/>
                <c:pt idx="0">
                  <c:v>8</c:v>
                </c:pt>
                <c:pt idx="1">
                  <c:v>15</c:v>
                </c:pt>
                <c:pt idx="3">
                  <c:v>1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B-42B6-9F3F-22B5FF86B365}"/>
            </c:ext>
          </c:extLst>
        </c:ser>
        <c:ser>
          <c:idx val="1"/>
          <c:order val="1"/>
          <c:tx>
            <c:strRef>
              <c:f>'Gràfics '!$Q$45:$Q$46</c:f>
              <c:strCache>
                <c:ptCount val="1"/>
                <c:pt idx="0">
                  <c:v>Webinar</c:v>
                </c:pt>
              </c:strCache>
            </c:strRef>
          </c:tx>
          <c:invertIfNegative val="0"/>
          <c:cat>
            <c:strRef>
              <c:f>'Gràfics '!$O$47:$O$53</c:f>
              <c:strCache>
                <c:ptCount val="6"/>
                <c:pt idx="0">
                  <c:v>Ajudant Investigació</c:v>
                </c:pt>
                <c:pt idx="1">
                  <c:v>Investigador/a</c:v>
                </c:pt>
                <c:pt idx="2">
                  <c:v>Investigador/a Post-doc</c:v>
                </c:pt>
                <c:pt idx="3">
                  <c:v>Coordinador/a</c:v>
                </c:pt>
                <c:pt idx="4">
                  <c:v>Personal de Gestió/URC</c:v>
                </c:pt>
                <c:pt idx="5">
                  <c:v>Investigador</c:v>
                </c:pt>
              </c:strCache>
            </c:strRef>
          </c:cat>
          <c:val>
            <c:numRef>
              <c:f>'Gràfics '!$Q$47:$Q$53</c:f>
              <c:numCache>
                <c:formatCode>General</c:formatCode>
                <c:ptCount val="6"/>
                <c:pt idx="0">
                  <c:v>68</c:v>
                </c:pt>
                <c:pt idx="1">
                  <c:v>137</c:v>
                </c:pt>
                <c:pt idx="2">
                  <c:v>2</c:v>
                </c:pt>
                <c:pt idx="3">
                  <c:v>13</c:v>
                </c:pt>
                <c:pt idx="4">
                  <c:v>86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8E-44B2-B12A-161ADD49F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6502400"/>
        <c:axId val="285197440"/>
      </c:barChart>
      <c:catAx>
        <c:axId val="2065024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100" b="1"/>
            </a:pPr>
            <a:endParaRPr lang="es-ES"/>
          </a:p>
        </c:txPr>
        <c:crossAx val="285197440"/>
        <c:crosses val="autoZero"/>
        <c:auto val="1"/>
        <c:lblAlgn val="ctr"/>
        <c:lblOffset val="100"/>
        <c:noMultiLvlLbl val="0"/>
      </c:catAx>
      <c:valAx>
        <c:axId val="28519744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crossAx val="20650240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4.9999935265946913E-2"/>
          <c:y val="0.78433642745232623"/>
          <c:w val="0.22653642740820307"/>
          <c:h val="8.4370822774812462E-2"/>
        </c:manualLayout>
      </c:layout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2400"/>
            </a:pPr>
            <a:r>
              <a:rPr lang="es-ES" sz="2400"/>
              <a:t>Evolució del Pla Formatiu 2023 </a:t>
            </a:r>
          </a:p>
        </c:rich>
      </c:tx>
      <c:layout>
        <c:manualLayout>
          <c:xMode val="edge"/>
          <c:yMode val="edge"/>
          <c:x val="0.42532291821670642"/>
          <c:y val="0.25452444833059529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057238570037702"/>
          <c:y val="0.10121247586739646"/>
          <c:w val="0.8504047464190776"/>
          <c:h val="0.49141551308901743"/>
        </c:manualLayout>
      </c:layout>
      <c:barChart>
        <c:barDir val="col"/>
        <c:grouping val="clustered"/>
        <c:varyColors val="0"/>
        <c:ser>
          <c:idx val="0"/>
          <c:order val="0"/>
          <c:spPr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593-4E45-831F-014C70307F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axId val="332321792"/>
        <c:axId val="285200320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rgbClr val="9BBB59"/>
                  </a:solidFill>
                </c:spPr>
                <c:invertIfNegative val="0"/>
                <c:val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extLst>
                  <c:ext uri="{02D57815-91ED-43cb-92C2-25804820EDAC}">
                    <c15:filteredSeriesTitle>
                      <c15:tx>
                        <c:strRef>
                          <c:extLst>
                            <c:ext uri="{02D57815-91ED-43cb-92C2-25804820EDAC}">
                              <c15:formulaRef>
                                <c15:sqref>#REF!</c15:sqref>
                              </c15:formulaRef>
                            </c:ext>
                          </c:extLst>
                          <c:strCache>
                            <c:ptCount val="1"/>
                            <c:pt idx="0">
                              <c:v>#¡REF!</c:v>
                            </c:pt>
                          </c:strCache>
                        </c:strRef>
                      </c15:tx>
                    </c15:filteredSeriesTitle>
                  </c:ext>
                  <c:ext uri="{02D57815-91ED-43cb-92C2-25804820EDAC}">
                    <c15:filteredCategoryTitle>
                      <c15:cat>
                        <c:multiLvlStrRef>
                          <c:extLst>
                            <c:ext uri="{02D57815-91ED-43cb-92C2-25804820EDAC}">
                              <c15:formulaRef>
                                <c15:sqref>#REF!</c15:sqref>
                              </c15:formulaRef>
                            </c:ext>
                          </c:extLst>
                        </c:multiLvlStrRef>
                      </c15:cat>
                    </c15:filteredCategoryTitle>
                  </c:ext>
                  <c:ext xmlns:c16="http://schemas.microsoft.com/office/drawing/2014/chart" uri="{C3380CC4-5D6E-409C-BE32-E72D297353CC}">
                    <c16:uniqueId val="{00000000-8593-4E45-831F-014C70307FF5}"/>
                  </c:ext>
                </c:extLst>
              </c15:ser>
            </c15:filteredBarSeries>
          </c:ext>
        </c:extLst>
      </c:barChart>
      <c:catAx>
        <c:axId val="332321792"/>
        <c:scaling>
          <c:orientation val="minMax"/>
        </c:scaling>
        <c:delete val="0"/>
        <c:axPos val="b"/>
        <c:numFmt formatCode="General" sourceLinked="0"/>
        <c:majorTickMark val="in"/>
        <c:minorTickMark val="in"/>
        <c:tickLblPos val="nextTo"/>
        <c:spPr>
          <a:ln>
            <a:noFill/>
          </a:ln>
        </c:spPr>
        <c:txPr>
          <a:bodyPr rot="-2700000" vert="horz"/>
          <a:lstStyle/>
          <a:p>
            <a:pPr>
              <a:defRPr sz="1200"/>
            </a:pPr>
            <a:endParaRPr lang="es-ES"/>
          </a:p>
        </c:txPr>
        <c:crossAx val="285200320"/>
        <c:crosses val="autoZero"/>
        <c:auto val="1"/>
        <c:lblAlgn val="ctr"/>
        <c:lblOffset val="100"/>
        <c:noMultiLvlLbl val="0"/>
      </c:catAx>
      <c:valAx>
        <c:axId val="285200320"/>
        <c:scaling>
          <c:orientation val="minMax"/>
          <c:max val="25"/>
          <c:min val="0"/>
        </c:scaling>
        <c:delete val="1"/>
        <c:axPos val="l"/>
        <c:numFmt formatCode="General" sourceLinked="1"/>
        <c:majorTickMark val="in"/>
        <c:minorTickMark val="none"/>
        <c:tickLblPos val="nextTo"/>
        <c:crossAx val="332321792"/>
        <c:crosses val="autoZero"/>
        <c:crossBetween val="between"/>
        <c:majorUnit val="10"/>
      </c:valAx>
    </c:plotArea>
    <c:legend>
      <c:legendPos val="r"/>
      <c:layout>
        <c:manualLayout>
          <c:xMode val="edge"/>
          <c:yMode val="edge"/>
          <c:x val="0.28294881630636004"/>
          <c:y val="0.90084536047377795"/>
          <c:w val="0.14644078226144067"/>
          <c:h val="9.9154634097658054E-2"/>
        </c:manualLayout>
      </c:layout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solidFill>
      <a:sysClr val="window" lastClr="FFFFFF"/>
    </a:solidFill>
    <a:ln w="19050" cap="flat" cmpd="sng" algn="ctr">
      <a:solidFill>
        <a:sysClr val="windowText" lastClr="000000">
          <a:lumMod val="50000"/>
          <a:lumOff val="50000"/>
        </a:sysClr>
      </a:solidFill>
      <a:prstDash val="solid"/>
    </a:ln>
    <a:effectLst/>
  </c:spPr>
  <c:txPr>
    <a:bodyPr/>
    <a:lstStyle/>
    <a:p>
      <a:pPr>
        <a:defRPr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4"/>
    </mc:Choice>
    <mc:Fallback>
      <c:style val="1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Valoració General</a:t>
            </a:r>
            <a:r>
              <a:rPr lang="es-ES" baseline="0"/>
              <a:t>  del Pla Formatiu</a:t>
            </a:r>
          </a:p>
          <a:p>
            <a:pPr>
              <a:defRPr/>
            </a:pPr>
            <a:endParaRPr lang="es-E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3153302864544306"/>
          <c:y val="0.1275832912731811"/>
          <c:w val="0.48659703944611155"/>
          <c:h val="0.83535151738423175"/>
        </c:manualLayout>
      </c:layout>
      <c:radarChart>
        <c:radarStyle val="marker"/>
        <c:varyColors val="0"/>
        <c:ser>
          <c:idx val="0"/>
          <c:order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0C5E-4346-9FB6-A1F86ECBC4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2320768"/>
        <c:axId val="285199168"/>
      </c:radarChart>
      <c:catAx>
        <c:axId val="332320768"/>
        <c:scaling>
          <c:orientation val="minMax"/>
        </c:scaling>
        <c:delete val="0"/>
        <c:axPos val="b"/>
        <c:majorGridlines/>
        <c:numFmt formatCode="General" sourceLinked="0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1800"/>
            </a:pPr>
            <a:endParaRPr lang="es-ES"/>
          </a:p>
        </c:txPr>
        <c:crossAx val="285199168"/>
        <c:crosses val="autoZero"/>
        <c:auto val="1"/>
        <c:lblAlgn val="ctr"/>
        <c:lblOffset val="100"/>
        <c:noMultiLvlLbl val="0"/>
      </c:catAx>
      <c:valAx>
        <c:axId val="285199168"/>
        <c:scaling>
          <c:orientation val="minMax"/>
        </c:scaling>
        <c:delete val="0"/>
        <c:axPos val="l"/>
        <c:majorGridlines>
          <c:spPr>
            <a:ln cmpd="sng">
              <a:solidFill>
                <a:schemeClr val="bg1">
                  <a:lumMod val="65000"/>
                  <a:alpha val="66000"/>
                </a:schemeClr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es-ES"/>
          </a:p>
        </c:txPr>
        <c:crossAx val="332320768"/>
        <c:crosses val="autoZero"/>
        <c:crossBetween val="between"/>
      </c:valAx>
      <c:spPr>
        <a:ln>
          <a:prstDash val="dash"/>
        </a:ln>
      </c:spPr>
    </c:plotArea>
    <c:legend>
      <c:legendPos val="r"/>
      <c:overlay val="0"/>
      <c:txPr>
        <a:bodyPr/>
        <a:lstStyle/>
        <a:p>
          <a:pPr>
            <a:defRPr sz="1600"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800" b="1"/>
              <a:t>Modalidades formativas 2021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667-4BFD-9529-3D3936F9D2F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667-4BFD-9529-3D3936F9D2F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C667-4BFD-9529-3D3936F9D2F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C667-4BFD-9529-3D3936F9D2F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'Gràfics '!$E$189:$E$192</c:f>
              <c:strCache>
                <c:ptCount val="4"/>
                <c:pt idx="0">
                  <c:v>Knowledge and Techniques</c:v>
                </c:pt>
                <c:pt idx="1">
                  <c:v>Píldora formativa inglés</c:v>
                </c:pt>
                <c:pt idx="2">
                  <c:v>Soft Skills</c:v>
                </c:pt>
                <c:pt idx="3">
                  <c:v>Organization and Governance</c:v>
                </c:pt>
              </c:strCache>
            </c:strRef>
          </c:cat>
          <c:val>
            <c:numRef>
              <c:f>'Gràfics '!$F$189:$F$192</c:f>
              <c:numCache>
                <c:formatCode>General</c:formatCode>
                <c:ptCount val="4"/>
                <c:pt idx="0">
                  <c:v>7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F9-45EB-BF9F-18A1E2ACAC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[Calendario Formación 2025.xlsx]Gràfics !Tabla dinámica1</c:name>
    <c:fmtId val="9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'Gràfics '!$C$10:$C$11</c:f>
              <c:strCache>
                <c:ptCount val="1"/>
                <c:pt idx="0">
                  <c:v>Investigador/a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'Gràfics '!$B$12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'Gràfics '!$C$12</c:f>
              <c:numCache>
                <c:formatCode>0.00%</c:formatCode>
                <c:ptCount val="1"/>
                <c:pt idx="0">
                  <c:v>0.62295081967213117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0D-4AF6-81FF-590F407D0587}"/>
            </c:ext>
          </c:extLst>
        </c:ser>
        <c:ser>
          <c:idx val="1"/>
          <c:order val="1"/>
          <c:tx>
            <c:strRef>
              <c:f>'Gràfics '!$D$10:$D$11</c:f>
              <c:strCache>
                <c:ptCount val="1"/>
                <c:pt idx="0">
                  <c:v>Ajudant Investigació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'Gràfics '!$B$12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'Gràfics '!$D$12</c:f>
              <c:numCache>
                <c:formatCode>0.00%</c:formatCode>
                <c:ptCount val="1"/>
                <c:pt idx="0">
                  <c:v>0.31147540983606559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E5-4CDB-B373-78A9ECF93E60}"/>
            </c:ext>
          </c:extLst>
        </c:ser>
        <c:ser>
          <c:idx val="2"/>
          <c:order val="2"/>
          <c:tx>
            <c:strRef>
              <c:f>'Gràfics '!$E$10:$E$11</c:f>
              <c:strCache>
                <c:ptCount val="1"/>
                <c:pt idx="0">
                  <c:v>Coordinador/a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'Gràfics '!$B$12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'Gràfics '!$E$12</c:f>
              <c:numCache>
                <c:formatCode>0.00%</c:formatCode>
                <c:ptCount val="1"/>
                <c:pt idx="0">
                  <c:v>5.737704918032787E-2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E5-4CDB-B373-78A9ECF93E60}"/>
            </c:ext>
          </c:extLst>
        </c:ser>
        <c:ser>
          <c:idx val="3"/>
          <c:order val="3"/>
          <c:tx>
            <c:strRef>
              <c:f>'Gràfics '!$F$10:$F$11</c:f>
              <c:strCache>
                <c:ptCount val="1"/>
                <c:pt idx="0">
                  <c:v>Investigador/a Post-doc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'Gràfics '!$B$12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'Gràfics '!$F$12</c:f>
              <c:numCache>
                <c:formatCode>0.00%</c:formatCode>
                <c:ptCount val="1"/>
                <c:pt idx="0">
                  <c:v>8.1967213114754103E-3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E5-4CDB-B373-78A9ECF93E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2323840"/>
        <c:axId val="332677120"/>
      </c:barChart>
      <c:catAx>
        <c:axId val="33232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32677120"/>
        <c:crosses val="autoZero"/>
        <c:auto val="1"/>
        <c:lblAlgn val="ctr"/>
        <c:lblOffset val="100"/>
        <c:noMultiLvlLbl val="0"/>
      </c:catAx>
      <c:valAx>
        <c:axId val="33267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32323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862856476722377E-2"/>
          <c:y val="9.3796856186846009E-2"/>
          <c:w val="0.91939734989384736"/>
          <c:h val="0.6438710278260059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chemeClr val="accent5">
                    <a:lumMod val="75000"/>
                  </a:schemeClr>
                </a:solidFill>
                <a:prstDash val="sysDot"/>
              </a:ln>
            </c:spPr>
            <c:trendlineType val="linear"/>
            <c:dispRSqr val="0"/>
            <c:dispEq val="0"/>
          </c:trendline>
          <c:val>
            <c:numRef>
              <c:f>'12'!$F$12:$F$15</c:f>
              <c:numCache>
                <c:formatCode>0.00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0-03FF-427A-9D2F-2CD2657013BD}"/>
            </c:ext>
          </c:extLst>
        </c:ser>
        <c:ser>
          <c:idx val="1"/>
          <c:order val="1"/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'12'!$G$12:$G$15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03FF-427A-9D2F-2CD2657013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35094272"/>
        <c:axId val="334755456"/>
      </c:barChart>
      <c:catAx>
        <c:axId val="3350942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4755456"/>
        <c:crosses val="autoZero"/>
        <c:auto val="1"/>
        <c:lblAlgn val="ctr"/>
        <c:lblOffset val="100"/>
        <c:noMultiLvlLbl val="0"/>
      </c:catAx>
      <c:valAx>
        <c:axId val="334755456"/>
        <c:scaling>
          <c:orientation val="minMax"/>
          <c:max val="10"/>
          <c:min val="5"/>
        </c:scaling>
        <c:delete val="0"/>
        <c:axPos val="l"/>
        <c:numFmt formatCode="0.00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3350942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3.xml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5" Type="http://schemas.openxmlformats.org/officeDocument/2006/relationships/chart" Target="../charts/chart19.xml"/><Relationship Id="rId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5</xdr:row>
      <xdr:rowOff>104775</xdr:rowOff>
    </xdr:from>
    <xdr:to>
      <xdr:col>14</xdr:col>
      <xdr:colOff>552450</xdr:colOff>
      <xdr:row>19</xdr:row>
      <xdr:rowOff>0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95300" y="1057275"/>
          <a:ext cx="10617476" cy="257879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PROGRAMA DE FORMACIÓ 2024</a:t>
          </a:r>
        </a:p>
        <a:p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ca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Per potenciar el desenvolupament de les diferents dimensions competencials s’estableixen quatre tipus de modalitats formatives: </a:t>
          </a:r>
        </a:p>
        <a:p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ca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</a:t>
          </a:r>
          <a:r>
            <a:rPr lang="ca-E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ca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Knowledge and techniques</a:t>
          </a:r>
          <a:r>
            <a:rPr lang="ca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Activitats dirigides  al coneixement científic: Eines i tècniques necessàries per a la investigació.  </a:t>
          </a:r>
        </a:p>
        <a:p>
          <a:pPr lvl="0"/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ca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Soft Skills</a:t>
          </a:r>
          <a:r>
            <a:rPr lang="ca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Activitats dirigides a treballar sobre qualitats i competències personals.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endParaRPr lang="ca-E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ca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Organization and Governance</a:t>
          </a:r>
          <a:r>
            <a:rPr lang="ca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Activitats orientades a conèixer la normativa interna i processos de treball.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endParaRPr lang="ca-E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ca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Formació institucional (Valors)</a:t>
          </a:r>
          <a:r>
            <a:rPr lang="ca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La formació institucional permetrà aprofundir en la identificació amb els valors de Sant Joan de Déu, i  en l’aplicació d’aquests valors en el dia a dia. -&gt; </a:t>
          </a:r>
          <a:r>
            <a:rPr lang="ca-ES" sz="1100" b="1" i="1">
              <a:solidFill>
                <a:schemeClr val="accent2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Formacio Institucional</a:t>
          </a:r>
        </a:p>
        <a:p>
          <a:pPr lvl="1"/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509587</xdr:colOff>
      <xdr:row>9</xdr:row>
      <xdr:rowOff>107156</xdr:rowOff>
    </xdr:from>
    <xdr:to>
      <xdr:col>15</xdr:col>
      <xdr:colOff>654842</xdr:colOff>
      <xdr:row>17</xdr:row>
      <xdr:rowOff>-1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0</xdr:colOff>
      <xdr:row>9</xdr:row>
      <xdr:rowOff>166687</xdr:rowOff>
    </xdr:from>
    <xdr:to>
      <xdr:col>33</xdr:col>
      <xdr:colOff>23812</xdr:colOff>
      <xdr:row>17</xdr:row>
      <xdr:rowOff>14988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4762</xdr:colOff>
      <xdr:row>9</xdr:row>
      <xdr:rowOff>107156</xdr:rowOff>
    </xdr:from>
    <xdr:to>
      <xdr:col>50</xdr:col>
      <xdr:colOff>95250</xdr:colOff>
      <xdr:row>16</xdr:row>
      <xdr:rowOff>181676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736229</xdr:colOff>
      <xdr:row>14</xdr:row>
      <xdr:rowOff>97311</xdr:rowOff>
    </xdr:from>
    <xdr:to>
      <xdr:col>5</xdr:col>
      <xdr:colOff>1480293</xdr:colOff>
      <xdr:row>43</xdr:row>
      <xdr:rowOff>136072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1541318</xdr:colOff>
      <xdr:row>6</xdr:row>
      <xdr:rowOff>51955</xdr:rowOff>
    </xdr:from>
    <xdr:to>
      <xdr:col>14</xdr:col>
      <xdr:colOff>714375</xdr:colOff>
      <xdr:row>39</xdr:row>
      <xdr:rowOff>136072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588818</xdr:colOff>
      <xdr:row>42</xdr:row>
      <xdr:rowOff>155863</xdr:rowOff>
    </xdr:from>
    <xdr:to>
      <xdr:col>8</xdr:col>
      <xdr:colOff>1281546</xdr:colOff>
      <xdr:row>67</xdr:row>
      <xdr:rowOff>155863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1541318</xdr:colOff>
      <xdr:row>42</xdr:row>
      <xdr:rowOff>138545</xdr:rowOff>
    </xdr:from>
    <xdr:to>
      <xdr:col>13</xdr:col>
      <xdr:colOff>225136</xdr:colOff>
      <xdr:row>67</xdr:row>
      <xdr:rowOff>173182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0</xdr:col>
      <xdr:colOff>131414</xdr:colOff>
      <xdr:row>1</xdr:row>
      <xdr:rowOff>42504</xdr:rowOff>
    </xdr:from>
    <xdr:ext cx="588831" cy="615586"/>
    <xdr:pic>
      <xdr:nvPicPr>
        <xdr:cNvPr id="6" name="5 Imagen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10697" t="7447" r="7296" b="19573"/>
        <a:stretch/>
      </xdr:blipFill>
      <xdr:spPr>
        <a:xfrm>
          <a:off x="131414" y="233004"/>
          <a:ext cx="588831" cy="615586"/>
        </a:xfrm>
        <a:prstGeom prst="rect">
          <a:avLst/>
        </a:prstGeom>
      </xdr:spPr>
    </xdr:pic>
    <xdr:clientData/>
  </xdr:oneCellAnchor>
  <xdr:twoCellAnchor>
    <xdr:from>
      <xdr:col>5</xdr:col>
      <xdr:colOff>1238249</xdr:colOff>
      <xdr:row>73</xdr:row>
      <xdr:rowOff>149679</xdr:rowOff>
    </xdr:from>
    <xdr:to>
      <xdr:col>13</xdr:col>
      <xdr:colOff>138544</xdr:colOff>
      <xdr:row>122</xdr:row>
      <xdr:rowOff>173181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515835</xdr:colOff>
      <xdr:row>128</xdr:row>
      <xdr:rowOff>143741</xdr:rowOff>
    </xdr:from>
    <xdr:to>
      <xdr:col>13</xdr:col>
      <xdr:colOff>207819</xdr:colOff>
      <xdr:row>177</xdr:row>
      <xdr:rowOff>51956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1593850</xdr:colOff>
      <xdr:row>182</xdr:row>
      <xdr:rowOff>76200</xdr:rowOff>
    </xdr:from>
    <xdr:to>
      <xdr:col>11</xdr:col>
      <xdr:colOff>114300</xdr:colOff>
      <xdr:row>200</xdr:row>
      <xdr:rowOff>127000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673553</xdr:colOff>
      <xdr:row>1</xdr:row>
      <xdr:rowOff>102507</xdr:rowOff>
    </xdr:from>
    <xdr:to>
      <xdr:col>8</xdr:col>
      <xdr:colOff>437696</xdr:colOff>
      <xdr:row>13</xdr:row>
      <xdr:rowOff>22225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509587</xdr:colOff>
      <xdr:row>9</xdr:row>
      <xdr:rowOff>107156</xdr:rowOff>
    </xdr:from>
    <xdr:to>
      <xdr:col>15</xdr:col>
      <xdr:colOff>654842</xdr:colOff>
      <xdr:row>17</xdr:row>
      <xdr:rowOff>-1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509587</xdr:colOff>
      <xdr:row>9</xdr:row>
      <xdr:rowOff>107156</xdr:rowOff>
    </xdr:from>
    <xdr:to>
      <xdr:col>15</xdr:col>
      <xdr:colOff>654842</xdr:colOff>
      <xdr:row>17</xdr:row>
      <xdr:rowOff>-1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509587</xdr:colOff>
      <xdr:row>9</xdr:row>
      <xdr:rowOff>107156</xdr:rowOff>
    </xdr:from>
    <xdr:to>
      <xdr:col>15</xdr:col>
      <xdr:colOff>654842</xdr:colOff>
      <xdr:row>17</xdr:row>
      <xdr:rowOff>-1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509587</xdr:colOff>
      <xdr:row>9</xdr:row>
      <xdr:rowOff>107156</xdr:rowOff>
    </xdr:from>
    <xdr:to>
      <xdr:col>15</xdr:col>
      <xdr:colOff>654842</xdr:colOff>
      <xdr:row>17</xdr:row>
      <xdr:rowOff>-1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509587</xdr:colOff>
      <xdr:row>9</xdr:row>
      <xdr:rowOff>107156</xdr:rowOff>
    </xdr:from>
    <xdr:to>
      <xdr:col>15</xdr:col>
      <xdr:colOff>654842</xdr:colOff>
      <xdr:row>17</xdr:row>
      <xdr:rowOff>-1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509587</xdr:colOff>
      <xdr:row>9</xdr:row>
      <xdr:rowOff>107156</xdr:rowOff>
    </xdr:from>
    <xdr:to>
      <xdr:col>15</xdr:col>
      <xdr:colOff>654842</xdr:colOff>
      <xdr:row>17</xdr:row>
      <xdr:rowOff>-1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509587</xdr:colOff>
      <xdr:row>8</xdr:row>
      <xdr:rowOff>107156</xdr:rowOff>
    </xdr:from>
    <xdr:to>
      <xdr:col>32</xdr:col>
      <xdr:colOff>511967</xdr:colOff>
      <xdr:row>15</xdr:row>
      <xdr:rowOff>190499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509587</xdr:colOff>
      <xdr:row>8</xdr:row>
      <xdr:rowOff>107156</xdr:rowOff>
    </xdr:from>
    <xdr:to>
      <xdr:col>15</xdr:col>
      <xdr:colOff>654842</xdr:colOff>
      <xdr:row>16</xdr:row>
      <xdr:rowOff>-1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41</xdr:col>
      <xdr:colOff>509587</xdr:colOff>
      <xdr:row>9</xdr:row>
      <xdr:rowOff>83343</xdr:rowOff>
    </xdr:from>
    <xdr:to>
      <xdr:col>49</xdr:col>
      <xdr:colOff>511967</xdr:colOff>
      <xdr:row>16</xdr:row>
      <xdr:rowOff>166686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59</xdr:col>
      <xdr:colOff>0</xdr:colOff>
      <xdr:row>9</xdr:row>
      <xdr:rowOff>166687</xdr:rowOff>
    </xdr:from>
    <xdr:to>
      <xdr:col>67</xdr:col>
      <xdr:colOff>23812</xdr:colOff>
      <xdr:row>17</xdr:row>
      <xdr:rowOff>14988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75</xdr:col>
      <xdr:colOff>509587</xdr:colOff>
      <xdr:row>8</xdr:row>
      <xdr:rowOff>107156</xdr:rowOff>
    </xdr:from>
    <xdr:to>
      <xdr:col>83</xdr:col>
      <xdr:colOff>654842</xdr:colOff>
      <xdr:row>16</xdr:row>
      <xdr:rowOff>-1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93</xdr:col>
      <xdr:colOff>0</xdr:colOff>
      <xdr:row>8</xdr:row>
      <xdr:rowOff>166687</xdr:rowOff>
    </xdr:from>
    <xdr:to>
      <xdr:col>101</xdr:col>
      <xdr:colOff>23812</xdr:colOff>
      <xdr:row>16</xdr:row>
      <xdr:rowOff>14988</xdr:rowOff>
    </xdr:to>
    <xdr:graphicFrame macro="">
      <xdr:nvGraphicFramePr>
        <xdr:cNvPr id="9" name="8 Gráfico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cursos\fsjd\fsjd_comu\F0502%20Recursos%20Humans\3.%20Formaci&#243;\Formaci&#243;n%202023\Seguimiento%20Formaci&#243;n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ción personal URC (2)"/>
      <sheetName val="Calendari 2023"/>
      <sheetName val="Introducció"/>
      <sheetName val="Resum"/>
      <sheetName val="Indicadors"/>
      <sheetName val="Hoja2"/>
      <sheetName val=" Asistencia "/>
      <sheetName val="Gràfics 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  <sheetName val="13"/>
      <sheetName val="14"/>
      <sheetName val="15 "/>
      <sheetName val="16"/>
      <sheetName val="17"/>
      <sheetName val="18"/>
      <sheetName val="19"/>
      <sheetName val="20"/>
      <sheetName val="21"/>
      <sheetName val=" Documents "/>
      <sheetName val="2021"/>
      <sheetName val="Plantilla - Enquestes "/>
      <sheetName val="Indicadors de referència"/>
      <sheetName val="Seguimiento Formación 2023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3">
          <cell r="I23">
            <v>9.129999999999999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anessa Andres Romero" refreshedDate="44579.396740162039" createdVersion="4" refreshedVersion="6" minRefreshableVersion="3" recordCount="539" xr:uid="{00000000-000A-0000-FFFF-FFFF02000000}">
  <cacheSource type="worksheet">
    <worksheetSource name="Inscripcions"/>
  </cacheSource>
  <cacheFields count="15">
    <cacheField name="Nom" numFmtId="0">
      <sharedItems containsBlank="1"/>
    </cacheField>
    <cacheField name="Cognom 1" numFmtId="0">
      <sharedItems containsBlank="1"/>
    </cacheField>
    <cacheField name="Cognom 2" numFmtId="0">
      <sharedItems containsBlank="1"/>
    </cacheField>
    <cacheField name="Mail" numFmtId="0">
      <sharedItems containsBlank="1"/>
    </cacheField>
    <cacheField name="Hores formació" numFmtId="0">
      <sharedItems containsString="0" containsBlank="1" containsNumber="1" containsInteger="1" minValue="2" maxValue="11"/>
    </cacheField>
    <cacheField name="Mes " numFmtId="14">
      <sharedItems containsBlank="1"/>
    </cacheField>
    <cacheField name="Codi curs" numFmtId="0">
      <sharedItems containsNonDate="0" containsDate="1" containsString="0" containsBlank="1" minDate="2021-10-28T00:00:00" maxDate="2021-12-14T00:00:00"/>
    </cacheField>
    <cacheField name="Curs" numFmtId="0">
      <sharedItems containsBlank="1"/>
    </cacheField>
    <cacheField name="Modalitat Formativa " numFmtId="0">
      <sharedItems containsBlank="1" count="8">
        <s v="Webinar"/>
        <s v="Presencial"/>
        <m/>
        <s v="Píldores formatives -  anglès." u="1"/>
        <s v="Soft Skills - Pildora Formativa en Anglès" u="1"/>
        <s v="Soft Skills " u="1"/>
        <s v="Knowledge and techniques" u="1"/>
        <s v="Organization and Governance" u="1"/>
      </sharedItems>
    </cacheField>
    <cacheField name="Centre d'impartició del curs_x000a_(ESPLUGUES/ SANT BOI)" numFmtId="0">
      <sharedItems containsBlank="1"/>
    </cacheField>
    <cacheField name="¿Curs Bonificable?" numFmtId="0">
      <sharedItems containsBlank="1"/>
    </cacheField>
    <cacheField name="Asistencia definitiva_x000a_(Sí/NO)" numFmtId="0">
      <sharedItems containsBlank="1" count="5">
        <s v="Sí"/>
        <s v="No"/>
        <m/>
        <s v="no " u="1"/>
        <s v="si" u="1"/>
      </sharedItems>
    </cacheField>
    <cacheField name="Contrate amb" numFmtId="0">
      <sharedItems containsBlank="1" count="11">
        <s v="FSJD"/>
        <s v="PSSJD"/>
        <s v="HSJD"/>
        <s v="ALTRES"/>
        <m/>
        <s v="UAC" u="1"/>
        <s v="f" u="1"/>
        <s v="t" u="1"/>
        <s v="CIBER" u="1"/>
        <s v="Investigador/a" u="1"/>
        <s v="tf" u="1"/>
      </sharedItems>
    </cacheField>
    <cacheField name="Centre de treball" numFmtId="0">
      <sharedItems containsBlank="1"/>
    </cacheField>
    <cacheField name="Categoria" numFmtId="0">
      <sharedItems containsBlank="1" count="17">
        <s v="Ajudant Investigació"/>
        <s v="Investigador/a"/>
        <m/>
        <s v="Coordinador/a"/>
        <s v="Personal de Gestió/URC"/>
        <s v="Investigador/a Post-doc"/>
        <s v="Investigador"/>
        <s v="Estudiant pràctiques " u="1"/>
        <s v="Facultatiu " u="1"/>
        <s v="j" u="1"/>
        <s v="o" u="1"/>
        <s v="Investigador/a Convidat/da" u="1"/>
        <s v="h" u="1"/>
        <s v="Personal de gestió" u="1"/>
        <s v="UAC" u="1"/>
        <s v="Investigador/a Invitado/a" u="1"/>
        <s v="Investigador/a Pre-doc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anessa Andres Romero" refreshedDate="44579.39674236111" createdVersion="4" refreshedVersion="6" minRefreshableVersion="3" recordCount="18" xr:uid="{00000000-000A-0000-FFFF-FFFF03000000}">
  <cacheSource type="worksheet">
    <worksheetSource name="Indicadors"/>
  </cacheSource>
  <cacheFields count="11">
    <cacheField name="Nº  Accions Formatives " numFmtId="0">
      <sharedItems containsSemiMixedTypes="0" containsString="0" containsNumber="1" containsInteger="1" minValue="1" maxValue="18"/>
    </cacheField>
    <cacheField name="Nom dels cursos " numFmtId="0">
      <sharedItems/>
    </cacheField>
    <cacheField name="Data " numFmtId="14">
      <sharedItems/>
    </cacheField>
    <cacheField name="Hores Formació" numFmtId="0">
      <sharedItems containsSemiMixedTypes="0" containsString="0" containsNumber="1" minValue="2" maxValue="10"/>
    </cacheField>
    <cacheField name="Absentisme_x000a_(Total inscrits - Asistencia definitiva)" numFmtId="0">
      <sharedItems containsSemiMixedTypes="0" containsString="0" containsNumber="1" containsInteger="1" minValue="6" maxValue="66"/>
    </cacheField>
    <cacheField name="Participació_x000a_(Total inscrits - No Asistencia)" numFmtId="0">
      <sharedItems containsSemiMixedTypes="0" containsString="0" containsNumber="1" containsInteger="1" minValue="0" maxValue="85"/>
    </cacheField>
    <cacheField name="Participació desitjada (75%)" numFmtId="0">
      <sharedItems containsSemiMixedTypes="0" containsString="0" containsNumber="1" minValue="9" maxValue="75"/>
    </cacheField>
    <cacheField name="Valoració Utilitat - Eficàcia" numFmtId="2">
      <sharedItems containsString="0" containsBlank="1" containsNumber="1" minValue="6.73" maxValue="10"/>
    </cacheField>
    <cacheField name="Valoració global" numFmtId="2">
      <sharedItems containsString="0" containsBlank="1" containsNumber="1" minValue="6.9787808641975309" maxValue="10"/>
    </cacheField>
    <cacheField name="Observacions" numFmtId="0">
      <sharedItems containsNonDate="0" containsString="0" containsBlank="1"/>
    </cacheField>
    <cacheField name="Places obertes" numFmtId="0">
      <sharedItems containsSemiMixedTypes="0" containsString="0" containsNumber="1" containsInteger="1" minValue="12" maxValue="1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39">
  <r>
    <s v="Altisent"/>
    <s v="Huguet"/>
    <s v="Anna"/>
    <s v="aaltisent@fsjd.org"/>
    <n v="5"/>
    <s v="Febrero"/>
    <m/>
    <s v="How to publish a scientific_x000a_article"/>
    <x v="0"/>
    <s v="Esplugues"/>
    <s v="Si"/>
    <x v="0"/>
    <x v="0"/>
    <s v="FSJD"/>
    <x v="0"/>
  </r>
  <r>
    <s v="Arroyo"/>
    <s v="Uriarte"/>
    <s v="Paula"/>
    <s v="p.arroyo@pssjd.org"/>
    <n v="5"/>
    <s v="Febrero"/>
    <m/>
    <s v="How to publish a scientific_x000a_article"/>
    <x v="0"/>
    <s v="Esplugues"/>
    <s v="Si"/>
    <x v="1"/>
    <x v="0"/>
    <s v="PSSJD"/>
    <x v="0"/>
  </r>
  <r>
    <s v="Carbonell"/>
    <s v="Duacastella"/>
    <s v="Cristina"/>
    <s v="c.carbonell@pssjd.org"/>
    <n v="5"/>
    <s v="Febrero"/>
    <m/>
    <s v="How to publish a scientific_x000a_article"/>
    <x v="0"/>
    <s v="Esplugues"/>
    <s v="Si"/>
    <x v="1"/>
    <x v="0"/>
    <s v="PSSJD"/>
    <x v="1"/>
  </r>
  <r>
    <s v="Corral"/>
    <s v="Partearroyo"/>
    <s v="Carmen"/>
    <s v="c.corral@pssjd.org"/>
    <n v="5"/>
    <s v="Febrero"/>
    <m/>
    <s v="How to publish a scientific_x000a_article"/>
    <x v="0"/>
    <s v="Esplugues"/>
    <s v="Si"/>
    <x v="1"/>
    <x v="0"/>
    <s v="PSSJD"/>
    <x v="1"/>
  </r>
  <r>
    <s v="de Miquel"/>
    <s v="Bleier"/>
    <s v="Carlota"/>
    <s v="c.demiquel@pssjd.org"/>
    <n v="5"/>
    <s v="Febrero"/>
    <m/>
    <s v="How to publish a scientific_x000a_article"/>
    <x v="0"/>
    <s v="Esplugues"/>
    <s v="Si"/>
    <x v="0"/>
    <x v="0"/>
    <s v="FSJD"/>
    <x v="1"/>
  </r>
  <r>
    <s v="Garcia"/>
    <s v="Garcia"/>
    <s v="Rocio"/>
    <s v="rgarciag@fsjd.org"/>
    <n v="5"/>
    <s v="Febrero"/>
    <m/>
    <s v="How to publish a scientific_x000a_article"/>
    <x v="0"/>
    <s v="Esplugues"/>
    <s v="Si"/>
    <x v="0"/>
    <x v="0"/>
    <s v="FSJD"/>
    <x v="0"/>
  </r>
  <r>
    <s v="Juárez"/>
    <s v="Escoto"/>
    <s v="Elena"/>
    <s v="ejuarez@fsjd.org"/>
    <n v="5"/>
    <s v="Febrero"/>
    <m/>
    <s v="How to publish a scientific_x000a_article"/>
    <x v="0"/>
    <s v="Esplugues"/>
    <s v="Si"/>
    <x v="0"/>
    <x v="0"/>
    <s v="FSJD"/>
    <x v="0"/>
  </r>
  <r>
    <s v="Luo"/>
    <s v="(en blanco)"/>
    <s v="Yiyi"/>
    <s v="yluo@fsjd.org"/>
    <n v="5"/>
    <s v="Febrero"/>
    <m/>
    <s v="How to publish a scientific_x000a_article"/>
    <x v="0"/>
    <s v="Esplugues"/>
    <s v="Si"/>
    <x v="1"/>
    <x v="0"/>
    <s v="FSJD"/>
    <x v="1"/>
  </r>
  <r>
    <s v="Marturia"/>
    <s v="Navarro"/>
    <s v="Gerard"/>
    <s v="gmarturia@fsjd.org"/>
    <n v="5"/>
    <s v="Febrero"/>
    <m/>
    <s v="How to publish a scientific_x000a_article"/>
    <x v="0"/>
    <s v="Esplugues"/>
    <s v="Si"/>
    <x v="0"/>
    <x v="0"/>
    <s v="FSJD"/>
    <x v="0"/>
  </r>
  <r>
    <s v="Miranda"/>
    <s v="Garcia"/>
    <s v="Maite"/>
    <s v="mmiranda@sjdhospitalbarcelona.org"/>
    <n v="5"/>
    <s v="Febrero"/>
    <m/>
    <s v="How to publish a scientific_x000a_article"/>
    <x v="0"/>
    <s v="Esplugues"/>
    <s v="Si"/>
    <x v="0"/>
    <x v="0"/>
    <s v="HSJD"/>
    <x v="0"/>
  </r>
  <r>
    <s v="Nafria"/>
    <s v="Escalera"/>
    <s v="Begonya"/>
    <s v="bnafria@sjdhospitalbarcelona.org"/>
    <n v="5"/>
    <s v="Febrero"/>
    <m/>
    <s v="How to publish a scientific_x000a_article"/>
    <x v="0"/>
    <s v="Esplugues"/>
    <s v="Si"/>
    <x v="0"/>
    <x v="0"/>
    <s v="FSJD"/>
    <x v="1"/>
  </r>
  <r>
    <s v="Paredes"/>
    <s v="Fuentes"/>
    <s v="Abraham Jose"/>
    <s v="ajparedes@fsjd.org"/>
    <n v="5"/>
    <s v="Febrero"/>
    <m/>
    <s v="How to publish a scientific_x000a_article"/>
    <x v="0"/>
    <s v="Esplugues"/>
    <s v="Si"/>
    <x v="0"/>
    <x v="0"/>
    <s v="FSJD"/>
    <x v="0"/>
  </r>
  <r>
    <s v="Redin"/>
    <s v="Alonso"/>
    <s v="Alba"/>
    <s v="aredin@fsjd.org"/>
    <n v="5"/>
    <s v="Febrero"/>
    <m/>
    <s v="How to publish a scientific_x000a_article"/>
    <x v="0"/>
    <s v="Esplugues"/>
    <s v="Si"/>
    <x v="1"/>
    <x v="0"/>
    <s v="FSJD"/>
    <x v="0"/>
  </r>
  <r>
    <s v="Sánchez"/>
    <s v="Molina"/>
    <s v="Sara"/>
    <s v="ssanchez@fsjd.org"/>
    <n v="5"/>
    <s v="Febrero"/>
    <m/>
    <s v="How to publish a scientific_x000a_article"/>
    <x v="0"/>
    <s v="Esplugues"/>
    <s v="Si"/>
    <x v="0"/>
    <x v="0"/>
    <s v="FSJD"/>
    <x v="1"/>
  </r>
  <r>
    <s v="ZSCHAECK"/>
    <s v="LUZARDO"/>
    <s v="IRENE"/>
    <s v="izschaeck@sjdhospitalbarcelona.org"/>
    <n v="5"/>
    <s v="Febrero"/>
    <m/>
    <s v="How to publish a scientific_x000a_article"/>
    <x v="0"/>
    <s v="Esplugues"/>
    <s v="Si"/>
    <x v="0"/>
    <x v="0"/>
    <s v="HSJD"/>
    <x v="2"/>
  </r>
  <r>
    <s v="Armstrong"/>
    <s v="Morón"/>
    <s v="judith"/>
    <s v="armstrongmoronjudith@gmail.com"/>
    <n v="6"/>
    <s v="Febrero"/>
    <m/>
    <s v="Treball en equips a distancia"/>
    <x v="0"/>
    <s v="Esplugues"/>
    <s v="Si"/>
    <x v="0"/>
    <x v="0"/>
    <s v="HSJD"/>
    <x v="3"/>
  </r>
  <r>
    <s v="Aznar"/>
    <s v="Lou"/>
    <s v="Ignacio"/>
    <s v="i.aznar@pssjd.org"/>
    <n v="6"/>
    <s v="Febrero"/>
    <m/>
    <s v="Treball en equips a distancia"/>
    <x v="0"/>
    <s v="Esplugues"/>
    <s v="Si"/>
    <x v="0"/>
    <x v="0"/>
    <s v="PSSJD"/>
    <x v="1"/>
  </r>
  <r>
    <s v="Catalán"/>
    <s v="Vega"/>
    <s v="Marcos Antonio"/>
    <s v="ma.catalan@pssjd.org"/>
    <n v="6"/>
    <s v="Febrero"/>
    <m/>
    <s v="Treball en equips a distancia"/>
    <x v="0"/>
    <s v="Esplugues"/>
    <s v="Si"/>
    <x v="0"/>
    <x v="0"/>
    <s v="PSSJD"/>
    <x v="4"/>
  </r>
  <r>
    <s v="Claverol"/>
    <s v="Torres"/>
    <s v="Joana"/>
    <s v="jclaverol@fsjd.org"/>
    <n v="6"/>
    <s v="Febrero"/>
    <m/>
    <s v="Treball en equips a distancia"/>
    <x v="0"/>
    <s v="Esplugues"/>
    <s v="Si"/>
    <x v="0"/>
    <x v="0"/>
    <s v="FSJD"/>
    <x v="3"/>
  </r>
  <r>
    <s v="Cubells"/>
    <s v="Pujal"/>
    <s v="MARTA"/>
    <s v="mcubells@fsjd.org"/>
    <n v="6"/>
    <s v="Febrero"/>
    <m/>
    <s v="Treball en equips a distancia"/>
    <x v="0"/>
    <s v="Esplugues"/>
    <s v="Si"/>
    <x v="0"/>
    <x v="0"/>
    <s v="FSJD"/>
    <x v="3"/>
  </r>
  <r>
    <s v="Esperanza"/>
    <s v="Cebollada"/>
    <s v="Elena"/>
    <s v="ecebollada@sjdhospitalbarcelona.org"/>
    <n v="6"/>
    <s v="Febrero"/>
    <m/>
    <s v="Treball en equips a distancia"/>
    <x v="0"/>
    <s v="Esplugues"/>
    <s v="Si"/>
    <x v="0"/>
    <x v="0"/>
    <s v="HSJD"/>
    <x v="2"/>
  </r>
  <r>
    <s v="Esteve"/>
    <s v="Solé"/>
    <s v="Ana"/>
    <s v="a.estevesole@gmail.com"/>
    <n v="6"/>
    <s v="Febrero"/>
    <m/>
    <s v="Treball en equips a distancia"/>
    <x v="0"/>
    <s v="Esplugues"/>
    <s v="Si"/>
    <x v="0"/>
    <x v="0"/>
    <s v="FSJD"/>
    <x v="1"/>
  </r>
  <r>
    <s v="Merino"/>
    <s v="Márquez"/>
    <s v="Ana Maria"/>
    <s v="amerino@fsjd.org"/>
    <n v="6"/>
    <s v="Febrero"/>
    <m/>
    <s v="Treball en equips a distancia"/>
    <x v="0"/>
    <s v="Esplugues"/>
    <s v="Si"/>
    <x v="0"/>
    <x v="0"/>
    <s v="FSJD"/>
    <x v="3"/>
  </r>
  <r>
    <s v="Miquel"/>
    <s v="Aymar"/>
    <s v="Isabel Maria"/>
    <s v="imiquela@fsjd.org"/>
    <n v="6"/>
    <s v="Febrero"/>
    <m/>
    <s v="Treball en equips a distancia"/>
    <x v="0"/>
    <s v="Esplugues"/>
    <s v="Si"/>
    <x v="0"/>
    <x v="0"/>
    <s v="HSJD"/>
    <x v="4"/>
  </r>
  <r>
    <s v="Moral"/>
    <s v="Moral"/>
    <s v="Teresa"/>
    <s v="t.torres@pssjd.org"/>
    <n v="6"/>
    <s v="Febrero"/>
    <m/>
    <s v="Treball en equips a distancia"/>
    <x v="0"/>
    <s v="Esplugues"/>
    <s v="Si"/>
    <x v="0"/>
    <x v="0"/>
    <s v="PSSJD"/>
    <x v="1"/>
  </r>
  <r>
    <s v="Noel"/>
    <s v="Palacio"/>
    <s v="Núria"/>
    <s v="nnoel@fsjd.org"/>
    <n v="6"/>
    <s v="Febrero"/>
    <m/>
    <s v="Treball en equips a distancia"/>
    <x v="0"/>
    <s v="Esplugues"/>
    <s v="Si"/>
    <x v="0"/>
    <x v="0"/>
    <s v="FSJD"/>
    <x v="0"/>
  </r>
  <r>
    <s v="Oyarzabal"/>
    <s v="Sanz"/>
    <s v="Alfonso"/>
    <s v="aldeoyarzabal@fsjd.org"/>
    <n v="6"/>
    <s v="Febrero"/>
    <m/>
    <s v="Treball en equips a distancia"/>
    <x v="0"/>
    <s v="Esplugues"/>
    <s v="Si"/>
    <x v="0"/>
    <x v="0"/>
    <s v="FSJD"/>
    <x v="5"/>
  </r>
  <r>
    <s v="Pérez"/>
    <s v="Soler"/>
    <s v="Felipe"/>
    <s v="fperezs@fsjd.org"/>
    <n v="6"/>
    <s v="Febrero"/>
    <m/>
    <s v="Treball en equips a distancia"/>
    <x v="0"/>
    <s v="Esplugues"/>
    <s v="Si"/>
    <x v="0"/>
    <x v="0"/>
    <s v="HSJD"/>
    <x v="4"/>
  </r>
  <r>
    <s v="Rodriguez"/>
    <s v="Ramirez"/>
    <s v="Alicia"/>
    <s v="arodriguezra@fsjd.org"/>
    <n v="6"/>
    <s v="Febrero"/>
    <m/>
    <s v="Treball en equips a distancia"/>
    <x v="0"/>
    <s v="Esplugues"/>
    <s v="Si"/>
    <x v="0"/>
    <x v="0"/>
    <s v="FSJD"/>
    <x v="4"/>
  </r>
  <r>
    <s v="SANCHEZ"/>
    <s v="DEL OLMO"/>
    <s v="MARTA"/>
    <s v="msanchez@fsjd.org"/>
    <n v="6"/>
    <s v="Febrero"/>
    <m/>
    <s v="Treball en equips a distancia"/>
    <x v="0"/>
    <s v="Esplugues"/>
    <s v="Si"/>
    <x v="0"/>
    <x v="0"/>
    <s v="FSJD"/>
    <x v="4"/>
  </r>
  <r>
    <s v="Valle"/>
    <s v="Sáez"/>
    <s v="Maria"/>
    <s v="mvallesa@fsjd.org"/>
    <n v="6"/>
    <s v="Febrero"/>
    <m/>
    <s v="Treball en equips a distancia"/>
    <x v="0"/>
    <s v="Esplugues"/>
    <s v="Si"/>
    <x v="0"/>
    <x v="0"/>
    <s v="FSJD"/>
    <x v="4"/>
  </r>
  <r>
    <s v="Teresa"/>
    <s v="Moral"/>
    <s v="Moral"/>
    <s v="t.torres@pssjd.org"/>
    <n v="2"/>
    <s v="Abril"/>
    <m/>
    <s v="Oportunitats de finançament competitiu"/>
    <x v="0"/>
    <s v="Esplugues"/>
    <s v="No"/>
    <x v="0"/>
    <x v="0"/>
    <s v="PSSJD"/>
    <x v="1"/>
  </r>
  <r>
    <s v="Rocio"/>
    <s v="Garcia"/>
    <s v="Garcia"/>
    <s v="rgarciag@fsjd.org"/>
    <n v="2"/>
    <s v="Abril"/>
    <m/>
    <s v="Oportunitats de finançament competitiu"/>
    <x v="0"/>
    <s v="Esplugues"/>
    <s v="No"/>
    <x v="0"/>
    <x v="0"/>
    <s v="FSJD"/>
    <x v="0"/>
  </r>
  <r>
    <s v="Carlota"/>
    <s v="de Miquel"/>
    <s v="Bleier"/>
    <s v="c.demiquel@pssjd.org"/>
    <n v="2"/>
    <s v="Abril"/>
    <m/>
    <s v="Oportunitats de finançament competitiu"/>
    <x v="0"/>
    <s v="Esplugues"/>
    <s v="No"/>
    <x v="0"/>
    <x v="0"/>
    <s v="FSJD"/>
    <x v="1"/>
  </r>
  <r>
    <s v="Ana"/>
    <s v="Esteve"/>
    <s v="Sole"/>
    <s v="aesteves@fsjd.org"/>
    <n v="2"/>
    <s v="Abril"/>
    <m/>
    <s v="Oportunitats de finançament competitiu"/>
    <x v="0"/>
    <s v="Esplugues"/>
    <s v="No"/>
    <x v="0"/>
    <x v="0"/>
    <s v="FSJD"/>
    <x v="1"/>
  </r>
  <r>
    <s v="Helena"/>
    <s v="García"/>
    <s v="Mieres"/>
    <s v="helenagmieres@gmail.com"/>
    <n v="2"/>
    <s v="Abril"/>
    <m/>
    <s v="Oportunitats de finançament competitiu"/>
    <x v="0"/>
    <s v="Esplugues"/>
    <s v="No"/>
    <x v="0"/>
    <x v="0"/>
    <s v="FSJD"/>
    <x v="1"/>
  </r>
  <r>
    <s v="JUDIT"/>
    <s v="LOPEZ"/>
    <s v="LUQUE"/>
    <s v="judit.lopez@pssjd.org"/>
    <n v="2"/>
    <s v="Abril"/>
    <m/>
    <s v="Oportunitats de finançament competitiu"/>
    <x v="0"/>
    <s v="Esplugues"/>
    <s v="No"/>
    <x v="0"/>
    <x v="0"/>
    <s v="FSJD"/>
    <x v="1"/>
  </r>
  <r>
    <s v="Aina"/>
    <s v="Castells"/>
    <s v="Santamaria"/>
    <s v="acastells@fsjd.org"/>
    <n v="2"/>
    <s v="Abril"/>
    <m/>
    <s v="Oportunitats de finançament competitiu"/>
    <x v="0"/>
    <s v="Esplugues"/>
    <s v="No"/>
    <x v="0"/>
    <x v="0"/>
    <s v="FSJD"/>
    <x v="1"/>
  </r>
  <r>
    <s v="Silvia"/>
    <s v="Mateo"/>
    <s v="Mateo"/>
    <s v="smateo@fsjd.org"/>
    <n v="2"/>
    <s v="Abril"/>
    <m/>
    <s v="Oportunitats de finançament competitiu"/>
    <x v="0"/>
    <s v="Esplugues"/>
    <s v="No"/>
    <x v="0"/>
    <x v="0"/>
    <s v="FSJD"/>
    <x v="1"/>
  </r>
  <r>
    <s v="Alba"/>
    <s v="Sanchez"/>
    <s v="Viñas"/>
    <s v="alba.sanchez@pssjd.org"/>
    <n v="2"/>
    <s v="Abril"/>
    <m/>
    <s v="Oportunitats de finançament competitiu"/>
    <x v="0"/>
    <s v="Esplugues"/>
    <s v="No"/>
    <x v="0"/>
    <x v="0"/>
    <s v="PSSJD"/>
    <x v="0"/>
  </r>
  <r>
    <s v="Daniel"/>
    <s v="Natera"/>
    <s v="de Benito"/>
    <s v="dnatera@fsjd.org"/>
    <n v="2"/>
    <s v="Abril"/>
    <m/>
    <s v="Oportunitats de finançament competitiu"/>
    <x v="0"/>
    <s v="Esplugues"/>
    <s v="No"/>
    <x v="0"/>
    <x v="0"/>
    <s v="FSJD"/>
    <x v="1"/>
  </r>
  <r>
    <s v="Alba"/>
    <s v="Tristán"/>
    <s v="Noguero"/>
    <s v="atristan@fsjd.org"/>
    <n v="2"/>
    <s v="Abril"/>
    <m/>
    <s v="Oportunitats de finançament competitiu"/>
    <x v="0"/>
    <s v="Esplugues"/>
    <s v="No"/>
    <x v="0"/>
    <x v="0"/>
    <s v="FSJD"/>
    <x v="0"/>
  </r>
  <r>
    <s v="Gerard"/>
    <s v="Marturià"/>
    <s v="Navarro"/>
    <s v="gmarturia@fsjd.org"/>
    <n v="2"/>
    <s v="Abril"/>
    <m/>
    <s v="Oportunitats de finançament competitiu"/>
    <x v="0"/>
    <s v="Esplugues"/>
    <s v="No"/>
    <x v="0"/>
    <x v="0"/>
    <s v="FSJD"/>
    <x v="0"/>
  </r>
  <r>
    <s v="Marc"/>
    <s v="Pañero"/>
    <s v="Moreno"/>
    <s v="marcpmjaumei@hotmail.com"/>
    <n v="2"/>
    <s v="Abril"/>
    <m/>
    <s v="Oportunitats de finançament competitiu"/>
    <x v="0"/>
    <s v="Esplugues"/>
    <s v="No"/>
    <x v="0"/>
    <x v="0"/>
    <s v="FSJD"/>
    <x v="2"/>
  </r>
  <r>
    <s v="Paula"/>
    <s v="Cañal"/>
    <s v="Vega"/>
    <s v="pcanalv@fsjd.org"/>
    <n v="2"/>
    <s v="Abril"/>
    <m/>
    <s v="Oportunitats de finançament competitiu"/>
    <x v="0"/>
    <s v="Esplugues"/>
    <s v="No"/>
    <x v="0"/>
    <x v="0"/>
    <s v="FSJD"/>
    <x v="4"/>
  </r>
  <r>
    <s v="Glòria"/>
    <s v="García"/>
    <s v="Negredo"/>
    <s v="ggarcian@fsjd.org"/>
    <n v="2"/>
    <s v="Abril"/>
    <m/>
    <s v="Oportunitats de finançament competitiu"/>
    <x v="0"/>
    <s v="Esplugues"/>
    <s v="No"/>
    <x v="0"/>
    <x v="0"/>
    <s v="FSJD"/>
    <x v="4"/>
  </r>
  <r>
    <s v="Gemma"/>
    <s v="Riquelme"/>
    <s v="Alacid"/>
    <s v="griquelme.alacid@gmail.com"/>
    <n v="2"/>
    <s v="Abril"/>
    <m/>
    <s v="Oportunitats de finançament competitiu"/>
    <x v="0"/>
    <s v="Esplugues"/>
    <s v="No"/>
    <x v="0"/>
    <x v="0"/>
    <s v="PSSJD"/>
    <x v="1"/>
  </r>
  <r>
    <s v="Carbonell"/>
    <s v="Duacastella"/>
    <s v="Cristina"/>
    <s v="c.carbonell@pssjd.org"/>
    <n v="5"/>
    <s v="Abril"/>
    <m/>
    <s v="Improving your paragraphs and sentences in english"/>
    <x v="0"/>
    <s v="Esplugues"/>
    <s v="Si"/>
    <x v="0"/>
    <x v="0"/>
    <s v="PSSJD"/>
    <x v="1"/>
  </r>
  <r>
    <s v="Casanovas"/>
    <s v="Jiménez"/>
    <s v="Gerard"/>
    <s v="gcasanovas@fsjd.org"/>
    <n v="5"/>
    <s v="Abril"/>
    <m/>
    <s v="Improving your paragraphs and sentences in english"/>
    <x v="0"/>
    <s v="Esplugues"/>
    <s v="Si"/>
    <x v="1"/>
    <x v="0"/>
    <s v="FSJD"/>
    <x v="0"/>
  </r>
  <r>
    <s v="Casu"/>
    <s v="Casu"/>
    <s v="Giulia"/>
    <s v="gcasu@clinic.cat"/>
    <n v="5"/>
    <s v="Abril"/>
    <m/>
    <s v="Improving your paragraphs and sentences in english"/>
    <x v="0"/>
    <s v="Esplugues"/>
    <s v="Si"/>
    <x v="0"/>
    <x v="0"/>
    <s v="FSJD"/>
    <x v="1"/>
  </r>
  <r>
    <s v="de Miquel"/>
    <s v="Bleier"/>
    <s v="Carlota"/>
    <s v="c.demiquel@pssjd.org"/>
    <n v="5"/>
    <s v="Abril"/>
    <m/>
    <s v="Improving your paragraphs and sentences in english"/>
    <x v="0"/>
    <s v="Esplugues"/>
    <s v="Si"/>
    <x v="0"/>
    <x v="0"/>
    <s v="FSJD"/>
    <x v="1"/>
  </r>
  <r>
    <s v="Gabarrell"/>
    <s v="Pascuet"/>
    <s v="Aina"/>
    <s v="a.gabarrell@pssjd.org"/>
    <n v="5"/>
    <s v="Abril"/>
    <m/>
    <s v="Improving your paragraphs and sentences in english"/>
    <x v="0"/>
    <s v="Esplugues"/>
    <s v="Si"/>
    <x v="0"/>
    <x v="0"/>
    <s v="PSSJD"/>
    <x v="1"/>
  </r>
  <r>
    <s v="Garcia"/>
    <s v="Garcia"/>
    <s v="Rocio"/>
    <s v="rgarciag@fsjd.org"/>
    <n v="5"/>
    <s v="Abril"/>
    <m/>
    <s v="Improving your paragraphs and sentences in english"/>
    <x v="0"/>
    <s v="Esplugues"/>
    <s v="Si"/>
    <x v="0"/>
    <x v="0"/>
    <s v="FSJD"/>
    <x v="0"/>
  </r>
  <r>
    <s v="Garriz"/>
    <s v="Luis"/>
    <s v="Alexandra"/>
    <s v="alexandra.garriz@gmail.com"/>
    <n v="5"/>
    <s v="Abril"/>
    <m/>
    <s v="Improving your paragraphs and sentences in english"/>
    <x v="0"/>
    <s v="Esplugues"/>
    <s v="Si"/>
    <x v="0"/>
    <x v="0"/>
    <s v="FSJD"/>
    <x v="0"/>
  </r>
  <r>
    <s v="Luo"/>
    <s v="Luo"/>
    <s v="Yiyi"/>
    <s v="yluo@fsjd.org"/>
    <n v="5"/>
    <s v="Abril"/>
    <m/>
    <s v="Improving your paragraphs and sentences in english"/>
    <x v="0"/>
    <s v="Esplugues"/>
    <s v="Si"/>
    <x v="0"/>
    <x v="0"/>
    <s v="FSJD"/>
    <x v="1"/>
  </r>
  <r>
    <s v="Martín"/>
    <s v="Serrano"/>
    <s v="Jara"/>
    <s v="jmartins@fsjd.org"/>
    <n v="5"/>
    <s v="Abril"/>
    <m/>
    <s v="Improving your paragraphs and sentences in english"/>
    <x v="0"/>
    <s v="Esplugues"/>
    <s v="Si"/>
    <x v="0"/>
    <x v="0"/>
    <s v="FSJD"/>
    <x v="0"/>
  </r>
  <r>
    <s v="Marturià"/>
    <s v="Navarro"/>
    <s v="Gerard"/>
    <s v="gmarturia@fsjd.org"/>
    <n v="5"/>
    <s v="Abril"/>
    <m/>
    <s v="Improving your paragraphs and sentences in english"/>
    <x v="0"/>
    <s v="Esplugues"/>
    <s v="Si"/>
    <x v="1"/>
    <x v="0"/>
    <s v="FSJD"/>
    <x v="0"/>
  </r>
  <r>
    <s v="Monistrol"/>
    <s v="Mula"/>
    <s v="Anna"/>
    <s v="a.monistrol@pssjd.org"/>
    <n v="5"/>
    <s v="Abril"/>
    <m/>
    <s v="Improving your paragraphs and sentences in english"/>
    <x v="0"/>
    <s v="Esplugues"/>
    <s v="Si"/>
    <x v="1"/>
    <x v="0"/>
    <s v="PSSJD"/>
    <x v="1"/>
  </r>
  <r>
    <s v="Mora"/>
    <s v="de Checa"/>
    <s v="Elisa"/>
    <s v="emorad@fsjd.org"/>
    <n v="5"/>
    <s v="Abril"/>
    <m/>
    <s v="Improving your paragraphs and sentences in english"/>
    <x v="0"/>
    <s v="Esplugues"/>
    <s v="Si"/>
    <x v="0"/>
    <x v="0"/>
    <s v="FSJD"/>
    <x v="1"/>
  </r>
  <r>
    <s v="Pañero"/>
    <s v="Moreno"/>
    <s v="Marc"/>
    <s v="marcpmjaumei@hotmail.com"/>
    <n v="5"/>
    <s v="Abril"/>
    <m/>
    <s v="Improving your paragraphs and sentences in english"/>
    <x v="0"/>
    <s v="Esplugues"/>
    <s v="Si"/>
    <x v="1"/>
    <x v="0"/>
    <m/>
    <x v="2"/>
  </r>
  <r>
    <s v="Paredes"/>
    <s v="Fuentes"/>
    <s v="Abraham Jose"/>
    <s v="ajparedes@fsjd.org"/>
    <n v="5"/>
    <s v="Abril"/>
    <m/>
    <s v="Improving your paragraphs and sentences in english"/>
    <x v="0"/>
    <s v="Esplugues"/>
    <s v="Si"/>
    <x v="0"/>
    <x v="0"/>
    <s v="FSJD"/>
    <x v="1"/>
  </r>
  <r>
    <s v="Pascual"/>
    <s v="Alonso"/>
    <s v="Ainhoa"/>
    <s v="apascuala@fsjd.org"/>
    <n v="5"/>
    <s v="Abril"/>
    <m/>
    <s v="Improving your paragraphs and sentences in english"/>
    <x v="0"/>
    <s v="Esplugues"/>
    <s v="Si"/>
    <x v="0"/>
    <x v="0"/>
    <s v="FSJD"/>
    <x v="0"/>
  </r>
  <r>
    <s v="Perez"/>
    <s v="Jaume"/>
    <s v="Sara"/>
    <s v="sperezj@fsjd.org"/>
    <n v="5"/>
    <s v="Abril"/>
    <m/>
    <s v="Improving your paragraphs and sentences in english"/>
    <x v="0"/>
    <s v="Esplugues"/>
    <s v="Si"/>
    <x v="0"/>
    <x v="0"/>
    <s v="FSJD"/>
    <x v="0"/>
  </r>
  <r>
    <s v="Pozo"/>
    <s v="Albiol"/>
    <s v="Mireia"/>
    <s v="mireiapozo@hotmail.com"/>
    <n v="5"/>
    <s v="Abril"/>
    <m/>
    <s v="Improving your paragraphs and sentences in english"/>
    <x v="0"/>
    <s v="Esplugues"/>
    <s v="Si"/>
    <x v="0"/>
    <x v="0"/>
    <m/>
    <x v="2"/>
  </r>
  <r>
    <s v="Redin"/>
    <s v="Alonso"/>
    <s v="Alba"/>
    <s v="aredin@fsjd.org"/>
    <n v="5"/>
    <s v="Abril"/>
    <m/>
    <s v="Improving your paragraphs and sentences in english"/>
    <x v="0"/>
    <s v="Esplugues"/>
    <s v="Si"/>
    <x v="1"/>
    <x v="0"/>
    <s v="FSJD"/>
    <x v="0"/>
  </r>
  <r>
    <s v="Sigatullina"/>
    <s v="Bondarenko"/>
    <s v="Mariya"/>
    <s v="dr.mary83@gmail.com"/>
    <n v="5"/>
    <s v="Abril"/>
    <m/>
    <s v="Improving your paragraphs and sentences in english"/>
    <x v="0"/>
    <s v="Esplugues"/>
    <s v="Si"/>
    <x v="0"/>
    <x v="0"/>
    <s v="HSJD"/>
    <x v="2"/>
  </r>
  <r>
    <s v="VILA"/>
    <s v="ANDREU"/>
    <s v="ELIA"/>
    <s v="evilaa@fsjd.org"/>
    <n v="5"/>
    <s v="Abril"/>
    <m/>
    <s v="Improving your paragraphs and sentences in english"/>
    <x v="0"/>
    <s v="Esplugues"/>
    <s v="Si"/>
    <x v="0"/>
    <x v="0"/>
    <s v="FSJD"/>
    <x v="1"/>
  </r>
  <r>
    <s v="Xiol"/>
    <s v="Viñas"/>
    <s v="Clara"/>
    <s v="cxiol@sjdhospitalbarcelona.org"/>
    <n v="5"/>
    <s v="Abril"/>
    <m/>
    <s v="Improving your paragraphs and sentences in english"/>
    <x v="0"/>
    <s v="Esplugues"/>
    <s v="Si"/>
    <x v="0"/>
    <x v="0"/>
    <s v="FSJD"/>
    <x v="0"/>
  </r>
  <r>
    <s v="Casanovas"/>
    <s v="Jiménez"/>
    <s v="Gerard"/>
    <s v="gcasj98@gmail.com"/>
    <n v="6"/>
    <s v="Abril"/>
    <m/>
    <s v="Organització i gestió del temps"/>
    <x v="0"/>
    <s v="Esplugues"/>
    <s v="Si"/>
    <x v="0"/>
    <x v="0"/>
    <s v="FSJD"/>
    <x v="4"/>
  </r>
  <r>
    <s v="Castells"/>
    <s v="Santamaria"/>
    <s v="Aina"/>
    <s v="acastells@fsjd.org"/>
    <n v="6"/>
    <s v="Abril"/>
    <m/>
    <s v="Organització i gestió del temps"/>
    <x v="0"/>
    <s v="Esplugues"/>
    <s v="Si"/>
    <x v="0"/>
    <x v="0"/>
    <s v="FSJD"/>
    <x v="1"/>
  </r>
  <r>
    <s v="Esteve"/>
    <s v="Solé"/>
    <s v="Ana"/>
    <s v="aesteves@fsjd.org"/>
    <n v="6"/>
    <s v="Abril"/>
    <m/>
    <s v="Organització i gestió del temps"/>
    <x v="0"/>
    <s v="Esplugues"/>
    <s v="Si"/>
    <x v="0"/>
    <x v="0"/>
    <s v="HSJD"/>
    <x v="1"/>
  </r>
  <r>
    <s v="Gutiérrez"/>
    <s v="Marín"/>
    <s v="Desirée"/>
    <s v="dg.marin@pssjd.org"/>
    <n v="6"/>
    <s v="Abril"/>
    <m/>
    <s v="Organització i gestió del temps"/>
    <x v="0"/>
    <s v="Esplugues"/>
    <s v="Si"/>
    <x v="0"/>
    <x v="0"/>
    <s v="FSJD"/>
    <x v="1"/>
  </r>
  <r>
    <s v="Llanos"/>
    <s v="Príncipe"/>
    <s v="Cristina"/>
    <s v="cllanosp@fsjd.org"/>
    <n v="6"/>
    <s v="Abril"/>
    <m/>
    <s v="Organització i gestió del temps"/>
    <x v="0"/>
    <s v="Esplugues"/>
    <s v="Si"/>
    <x v="0"/>
    <x v="0"/>
    <s v="FSJD"/>
    <x v="4"/>
  </r>
  <r>
    <s v="Lopez"/>
    <s v="Miralles"/>
    <s v="Sandra"/>
    <s v="lopezm@fsjd.org"/>
    <n v="6"/>
    <s v="Abril"/>
    <m/>
    <s v="Organització i gestió del temps"/>
    <x v="0"/>
    <s v="Esplugues"/>
    <s v="Si"/>
    <x v="0"/>
    <x v="0"/>
    <s v="HSJD"/>
    <x v="4"/>
  </r>
  <r>
    <s v="MARTINEZ"/>
    <s v="RUDA"/>
    <s v="SUSANA"/>
    <s v="martinezr@fsjd.org"/>
    <n v="6"/>
    <s v="Abril"/>
    <m/>
    <s v="Organització i gestió del temps"/>
    <x v="0"/>
    <s v="Esplugues"/>
    <s v="Si"/>
    <x v="0"/>
    <x v="0"/>
    <s v="HSJD"/>
    <x v="0"/>
  </r>
  <r>
    <s v="Miranda"/>
    <s v="Garcia"/>
    <s v="Maite"/>
    <s v="mmiranda@sjdhospitalbarcelona.org"/>
    <n v="6"/>
    <s v="Abril"/>
    <m/>
    <s v="Organització i gestió del temps"/>
    <x v="0"/>
    <s v="Esplugues"/>
    <s v="Si"/>
    <x v="1"/>
    <x v="0"/>
    <s v="HSJD"/>
    <x v="4"/>
  </r>
  <r>
    <s v="Molero"/>
    <s v="Solis"/>
    <s v="Mari"/>
    <s v="mmoleros@fsjd.org"/>
    <n v="6"/>
    <s v="Abril"/>
    <m/>
    <s v="Organització i gestió del temps"/>
    <x v="0"/>
    <s v="Esplugues"/>
    <s v="Si"/>
    <x v="0"/>
    <x v="0"/>
    <s v="HSJD"/>
    <x v="4"/>
  </r>
  <r>
    <s v="Monistrol"/>
    <s v="Mula"/>
    <s v="Anna"/>
    <s v="a.monistrol@pssjd.org"/>
    <n v="6"/>
    <s v="Abril"/>
    <m/>
    <s v="Organització i gestió del temps"/>
    <x v="0"/>
    <s v="Esplugues"/>
    <s v="Si"/>
    <x v="0"/>
    <x v="0"/>
    <s v="PSSJD"/>
    <x v="1"/>
  </r>
  <r>
    <s v="MONROY"/>
    <s v="GÓMEZ"/>
    <s v="ALBA"/>
    <s v="amonroy@fsjd.org"/>
    <n v="6"/>
    <s v="Abril"/>
    <m/>
    <s v="Organització i gestió del temps"/>
    <x v="0"/>
    <s v="Esplugues"/>
    <s v="Si"/>
    <x v="0"/>
    <x v="0"/>
    <s v="FSJD"/>
    <x v="4"/>
  </r>
  <r>
    <s v="Morales"/>
    <s v="Palau"/>
    <s v="Rosa María"/>
    <s v="rmorales@fsjd.org"/>
    <n v="6"/>
    <s v="Abril"/>
    <m/>
    <s v="Organització i gestió del temps"/>
    <x v="0"/>
    <s v="Esplugues"/>
    <s v="Si"/>
    <x v="0"/>
    <x v="0"/>
    <s v="FSJD"/>
    <x v="1"/>
  </r>
  <r>
    <s v="Natera"/>
    <s v="de Benito"/>
    <s v="Daniel"/>
    <s v="dnatera@fsjd.org"/>
    <n v="6"/>
    <s v="Abril"/>
    <m/>
    <s v="Organització i gestió del temps"/>
    <x v="0"/>
    <s v="Esplugues"/>
    <s v="Si"/>
    <x v="1"/>
    <x v="0"/>
    <s v="FSJD"/>
    <x v="1"/>
  </r>
  <r>
    <s v="Paco"/>
    <s v="Mercader"/>
    <s v="Sonia"/>
    <s v="spaco@fsjd.org"/>
    <n v="6"/>
    <s v="Abril"/>
    <m/>
    <s v="Organització i gestió del temps"/>
    <x v="0"/>
    <s v="Esplugues"/>
    <s v="Si"/>
    <x v="1"/>
    <x v="0"/>
    <s v="FSJD"/>
    <x v="3"/>
  </r>
  <r>
    <s v="Pascual"/>
    <s v="Alonso"/>
    <s v="Ainhoa"/>
    <s v="apascuala@fsjd.org"/>
    <n v="6"/>
    <s v="Abril"/>
    <m/>
    <s v="Organització i gestió del temps"/>
    <x v="0"/>
    <s v="Esplugues"/>
    <s v="Si"/>
    <x v="0"/>
    <x v="0"/>
    <s v="HSJD"/>
    <x v="1"/>
  </r>
  <r>
    <m/>
    <s v="Rodríguez"/>
    <s v="ALBA"/>
    <s v="apascualr@fsjd.org"/>
    <n v="6"/>
    <s v="Abril"/>
    <m/>
    <s v="Organització i gestió del temps"/>
    <x v="0"/>
    <s v="Esplugues"/>
    <s v="Si"/>
    <x v="0"/>
    <x v="0"/>
    <s v="FSJD"/>
    <x v="1"/>
  </r>
  <r>
    <s v="Pérez"/>
    <s v="Soler"/>
    <s v="Felipe"/>
    <s v="fperezs@fsjd.org"/>
    <n v="6"/>
    <s v="Abril"/>
    <m/>
    <s v="Organització i gestió del temps"/>
    <x v="0"/>
    <s v="Esplugues"/>
    <s v="Si"/>
    <x v="0"/>
    <x v="0"/>
    <s v="HSJD"/>
    <x v="4"/>
  </r>
  <r>
    <s v="Sánchez"/>
    <s v="Santos"/>
    <s v="Jennifer"/>
    <s v="jsanchezs@fsjd.org"/>
    <n v="6"/>
    <s v="Abril"/>
    <m/>
    <s v="Organització i gestió del temps"/>
    <x v="0"/>
    <s v="Esplugues"/>
    <s v="Si"/>
    <x v="0"/>
    <x v="0"/>
    <s v="FSJD"/>
    <x v="4"/>
  </r>
  <r>
    <s v="Segovia"/>
    <s v="Simon"/>
    <s v="Sonia"/>
    <s v="ssegovia@fsjd.org"/>
    <n v="6"/>
    <s v="Abril"/>
    <m/>
    <s v="Organització i gestió del temps"/>
    <x v="0"/>
    <s v="Esplugues"/>
    <s v="Si"/>
    <x v="1"/>
    <x v="0"/>
    <s v="FSJD"/>
    <x v="0"/>
  </r>
  <r>
    <s v="Semaan"/>
    <s v="Llurba"/>
    <s v="Silvia"/>
    <s v="ssemaan@fsjd.org"/>
    <n v="6"/>
    <s v="Abril"/>
    <m/>
    <s v="Organització i gestió del temps"/>
    <x v="0"/>
    <s v="Esplugues"/>
    <s v="Si"/>
    <x v="0"/>
    <x v="0"/>
    <s v="HSJD"/>
    <x v="4"/>
  </r>
  <r>
    <s v="Alba"/>
    <s v="Sanchez"/>
    <s v="Viñas"/>
    <s v="alba.sanchez@pssjd.org"/>
    <n v="10"/>
    <s v="Maig"/>
    <m/>
    <s v="Introducció a l'estadística"/>
    <x v="0"/>
    <s v="Esplugues"/>
    <s v="No"/>
    <x v="0"/>
    <x v="0"/>
    <s v="FSJD"/>
    <x v="0"/>
  </r>
  <r>
    <s v="Aina"/>
    <s v="Gabarrell"/>
    <s v="Pascuet"/>
    <s v="a.gabarrell@pssjd.org"/>
    <n v="10"/>
    <s v="Maig"/>
    <m/>
    <s v="Introducció a l'estadística"/>
    <x v="0"/>
    <s v="Esplugues"/>
    <s v="No"/>
    <x v="0"/>
    <x v="0"/>
    <s v="PSSJD"/>
    <x v="1"/>
  </r>
  <r>
    <s v="Cristina"/>
    <s v="carbonell"/>
    <s v="duacastella"/>
    <s v="c.carbonell@pssjd.org"/>
    <n v="10"/>
    <s v="Maig"/>
    <m/>
    <s v="Introducció a l'estadística"/>
    <x v="0"/>
    <s v="Esplugues"/>
    <s v="No"/>
    <x v="0"/>
    <x v="0"/>
    <s v="PSSJD"/>
    <x v="1"/>
  </r>
  <r>
    <s v="Paula"/>
    <s v="Arroyo"/>
    <s v="Uriarte"/>
    <s v="p.arroyo@pssjd.org"/>
    <n v="10"/>
    <s v="Maig"/>
    <m/>
    <s v="Introducció a l'estadística"/>
    <x v="0"/>
    <s v="Esplugues"/>
    <s v="No"/>
    <x v="0"/>
    <x v="0"/>
    <s v="PSSJD"/>
    <x v="0"/>
  </r>
  <r>
    <s v="Carmen"/>
    <s v="Corral"/>
    <s v="Partearroyo"/>
    <s v="c.corral@pssjd.org"/>
    <n v="10"/>
    <s v="Maig"/>
    <m/>
    <s v="Introducció a l'estadística"/>
    <x v="0"/>
    <s v="Esplugues"/>
    <s v="No"/>
    <x v="0"/>
    <x v="0"/>
    <s v="PSSJD"/>
    <x v="1"/>
  </r>
  <r>
    <s v="Rocio"/>
    <s v="Garcia"/>
    <s v="Garcia"/>
    <s v="rgarciag@fsjd.org"/>
    <n v="10"/>
    <s v="Maig"/>
    <m/>
    <s v="Introducció a l'estadística"/>
    <x v="0"/>
    <s v="Esplugues"/>
    <s v="No"/>
    <x v="0"/>
    <x v="0"/>
    <s v="FSJD"/>
    <x v="0"/>
  </r>
  <r>
    <s v="Gerard"/>
    <s v="Marturià"/>
    <s v="Navarro"/>
    <s v="gmarturia@fsjd.org"/>
    <n v="10"/>
    <s v="Maig"/>
    <m/>
    <s v="Introducció a l'estadística"/>
    <x v="0"/>
    <s v="Esplugues"/>
    <s v="No"/>
    <x v="0"/>
    <x v="0"/>
    <s v="FSJD"/>
    <x v="0"/>
  </r>
  <r>
    <s v="ABRAHAM JOSE"/>
    <s v="PAREDES"/>
    <s v="FUENTES"/>
    <s v="ajparedes@fsjd.org"/>
    <n v="10"/>
    <s v="Maig"/>
    <m/>
    <s v="Introducció a l'estadística"/>
    <x v="0"/>
    <s v="Esplugues"/>
    <s v="No"/>
    <x v="0"/>
    <x v="0"/>
    <s v="HSJD"/>
    <x v="1"/>
  </r>
  <r>
    <s v="Marcos"/>
    <s v="Catalán"/>
    <s v="Vega"/>
    <s v="ma.catalan@pssjd.org"/>
    <n v="10"/>
    <s v="Maig"/>
    <m/>
    <s v="Introducció a l'estadística"/>
    <x v="0"/>
    <s v="Esplugues"/>
    <s v="No"/>
    <x v="0"/>
    <x v="0"/>
    <s v="PSSJD"/>
    <x v="4"/>
  </r>
  <r>
    <s v="Mireia"/>
    <s v="Felez"/>
    <s v="Nobrega"/>
    <s v="m.felez@pssjd.org"/>
    <n v="10"/>
    <s v="Maig"/>
    <m/>
    <s v="Introducció a l'estadística"/>
    <x v="0"/>
    <s v="Esplugues"/>
    <s v="No"/>
    <x v="0"/>
    <x v="0"/>
    <s v="PSSJD"/>
    <x v="1"/>
  </r>
  <r>
    <s v="Arístides"/>
    <s v="López"/>
    <s v="Márquez"/>
    <s v="alopezm@fsjd.org"/>
    <n v="10"/>
    <s v="Maig"/>
    <m/>
    <s v="Introducció a l'estadística"/>
    <x v="0"/>
    <s v="Esplugues"/>
    <s v="No"/>
    <x v="1"/>
    <x v="0"/>
    <s v="ALTRES"/>
    <x v="1"/>
  </r>
  <r>
    <s v="Juan Pablo"/>
    <s v="Sanabria"/>
    <s v="Mazo"/>
    <s v="jp.sanabria@pssjd.org"/>
    <n v="10"/>
    <s v="Maig"/>
    <m/>
    <s v="Introducció a l'estadística"/>
    <x v="0"/>
    <s v="Esplugues"/>
    <s v="No"/>
    <x v="0"/>
    <x v="0"/>
    <s v="PSSJD"/>
    <x v="1"/>
  </r>
  <r>
    <s v="Luciana"/>
    <s v="Diaz"/>
    <s v="Cutraro"/>
    <s v="luciana.diaz@pssjd.org"/>
    <n v="10"/>
    <s v="Maig"/>
    <m/>
    <s v="Introducció a l'estadística"/>
    <x v="0"/>
    <s v="Esplugues"/>
    <s v="No"/>
    <x v="0"/>
    <x v="0"/>
    <s v="PSSJD"/>
    <x v="1"/>
  </r>
  <r>
    <s v="Marina"/>
    <s v="Verdaguer"/>
    <s v="Rodríguez"/>
    <s v="m.verdaguer@pssjd.org"/>
    <n v="10"/>
    <s v="Maig"/>
    <m/>
    <s v="Introducció a l'estadística"/>
    <x v="0"/>
    <s v="Esplugues"/>
    <s v="No"/>
    <x v="0"/>
    <x v="0"/>
    <s v="PSSJD"/>
    <x v="0"/>
  </r>
  <r>
    <s v="Juan Manuel"/>
    <s v="Perez"/>
    <s v="Sutil"/>
    <s v="jmp.sutil@pssjd.org"/>
    <n v="10"/>
    <s v="Maig"/>
    <m/>
    <s v="Introducció a l'estadística"/>
    <x v="0"/>
    <s v="Esplugues"/>
    <s v="No"/>
    <x v="0"/>
    <x v="1"/>
    <s v="PSSJD"/>
    <x v="1"/>
  </r>
  <r>
    <s v="Sonia"/>
    <s v="Sarro"/>
    <s v="Alvarez"/>
    <s v="ssarro@sjdhospitalbarcelona.org"/>
    <n v="10"/>
    <s v="Maig"/>
    <m/>
    <s v="Introducció a l'estadística"/>
    <x v="0"/>
    <s v="Esplugues"/>
    <s v="No"/>
    <x v="0"/>
    <x v="0"/>
    <s v="HSJD"/>
    <x v="2"/>
  </r>
  <r>
    <s v="Ana Pilar"/>
    <s v="Garcia"/>
    <s v="Garcia"/>
    <s v="apilarg@sjdhospitalbarcelona.org"/>
    <n v="10"/>
    <s v="Maig"/>
    <m/>
    <s v="Introducció a l'estadística"/>
    <x v="0"/>
    <s v="Esplugues"/>
    <s v="No"/>
    <x v="0"/>
    <x v="2"/>
    <s v="FSJD"/>
    <x v="2"/>
  </r>
  <r>
    <s v="Marta"/>
    <s v="Ferrer"/>
    <s v="Quintero"/>
    <s v="ferrerquinteromarta@gmail.com"/>
    <n v="5"/>
    <s v="Junio"/>
    <m/>
    <s v="Writing Retreat ( 2 ed)"/>
    <x v="0"/>
    <s v="Esplugues"/>
    <s v="Si"/>
    <x v="0"/>
    <x v="0"/>
    <s v="PSSJD"/>
    <x v="1"/>
  </r>
  <r>
    <s v="Gloria"/>
    <s v="Garcia"/>
    <s v="Negredo"/>
    <s v="ggarcian@fsjd.org"/>
    <n v="5"/>
    <s v="Junio"/>
    <m/>
    <s v="Writing Retreat ( 2 ed)"/>
    <x v="0"/>
    <s v="Esplugues"/>
    <s v="Si"/>
    <x v="1"/>
    <x v="0"/>
    <m/>
    <x v="4"/>
  </r>
  <r>
    <s v="Yiyi"/>
    <s v="Luo"/>
    <m/>
    <s v="yluo@fsjd.org"/>
    <n v="5"/>
    <s v="Junio"/>
    <m/>
    <s v="Writing Retreat ( 2 ed)"/>
    <x v="0"/>
    <s v="Esplugues"/>
    <s v="Si"/>
    <x v="0"/>
    <x v="0"/>
    <s v="FSJD"/>
    <x v="1"/>
  </r>
  <r>
    <s v="Uliana"/>
    <s v="Musokhranova"/>
    <s v="Matveeva"/>
    <s v="umusokhranova@fsjd.org"/>
    <n v="5"/>
    <s v="Junio"/>
    <m/>
    <s v="Writing Retreat ( 2 ed)"/>
    <x v="0"/>
    <s v="Esplugues"/>
    <s v="Si"/>
    <x v="0"/>
    <x v="0"/>
    <s v="FSJD"/>
    <x v="0"/>
  </r>
  <r>
    <s v="Ainhoa"/>
    <s v="Pascual"/>
    <s v="Alonso"/>
    <s v="apascuala@fsjd.org"/>
    <n v="5"/>
    <s v="Junio"/>
    <m/>
    <s v="Writing Retreat ( 2 ed)"/>
    <x v="0"/>
    <s v="Esplugues"/>
    <s v="Si"/>
    <x v="0"/>
    <x v="0"/>
    <s v="FSJD"/>
    <x v="0"/>
  </r>
  <r>
    <s v="Elisabet"/>
    <s v="Figuerola"/>
    <s v="Bou"/>
    <s v="efiguerola@fsjd.org"/>
    <n v="5"/>
    <s v="Junio"/>
    <m/>
    <s v="Writing Retreat ( 2 ed)"/>
    <x v="0"/>
    <s v="Esplugues"/>
    <s v="Si"/>
    <x v="0"/>
    <x v="0"/>
    <s v="FSJD"/>
    <x v="1"/>
  </r>
  <r>
    <s v="Jordi"/>
    <s v="Galiano"/>
    <s v="Landeira"/>
    <s v="jgaliano@fsjd.org"/>
    <n v="5"/>
    <s v="Junio"/>
    <m/>
    <s v="Writing Retreat ( 2 ed)"/>
    <x v="0"/>
    <s v="Esplugues"/>
    <s v="Si"/>
    <x v="0"/>
    <x v="0"/>
    <s v="FSJD"/>
    <x v="0"/>
  </r>
  <r>
    <s v="Isabel"/>
    <s v="Iglesias"/>
    <s v="Platas"/>
    <s v="iiglesias@sjdhospitalbarcelona.org"/>
    <n v="5"/>
    <s v="Junio"/>
    <m/>
    <s v="Writing Retreat ( 2 ed)"/>
    <x v="0"/>
    <s v="Esplugues"/>
    <s v="Si"/>
    <x v="1"/>
    <x v="0"/>
    <s v="ALTRES"/>
    <x v="3"/>
  </r>
  <r>
    <s v="Clara"/>
    <s v="Xiol"/>
    <s v="ViÃ±as"/>
    <s v="cxiol@sjdhospitalbarcelona.org"/>
    <n v="5"/>
    <s v="Junio"/>
    <m/>
    <s v="Writing Retreat ( 2 ed)"/>
    <x v="0"/>
    <s v="Esplugues"/>
    <s v="Si"/>
    <x v="0"/>
    <x v="0"/>
    <s v="FSJD"/>
    <x v="0"/>
  </r>
  <r>
    <s v="Alejandra"/>
    <s v="Darling"/>
    <m/>
    <s v="adarling@sjdhospitalbarcelona.org"/>
    <n v="5"/>
    <s v="Junio"/>
    <m/>
    <s v="Writing Retreat ( 2 ed)"/>
    <x v="0"/>
    <s v="Esplugues"/>
    <s v="Si"/>
    <x v="0"/>
    <x v="0"/>
    <s v="FSJD"/>
    <x v="2"/>
  </r>
  <r>
    <s v="Alfonso"/>
    <s v="Oyarzabal"/>
    <s v="Oyarzabal"/>
    <s v="aldeoyarzabal@fsjd.org"/>
    <n v="5"/>
    <s v="Junio"/>
    <m/>
    <s v="Writing Retreat ( 2 ed)"/>
    <x v="0"/>
    <s v="Esplugues"/>
    <s v="Si"/>
    <x v="1"/>
    <x v="0"/>
    <s v="FSJD"/>
    <x v="5"/>
  </r>
  <r>
    <s v="Ellen"/>
    <s v="Vorstenbosch"/>
    <s v="n/a"/>
    <s v="e.vorstenbosch@pssjd.org"/>
    <n v="5"/>
    <s v="Junio"/>
    <m/>
    <s v="Writing Retreat ( 2 ed)"/>
    <x v="0"/>
    <s v="Esplugues"/>
    <s v="Si"/>
    <x v="0"/>
    <x v="0"/>
    <s v="PSSJD"/>
    <x v="1"/>
  </r>
  <r>
    <s v="Cristina"/>
    <s v="Sánchez"/>
    <s v="Castañeda"/>
    <s v="cristina.sanchez@ub.edu"/>
    <n v="5"/>
    <s v="Junio"/>
    <m/>
    <s v="Writing Retreat ( 2 ed)"/>
    <x v="0"/>
    <s v="Esplugues"/>
    <s v="Si"/>
    <x v="1"/>
    <x v="3"/>
    <m/>
    <x v="2"/>
  </r>
  <r>
    <s v="Jaume"/>
    <s v="CatalÃ "/>
    <s v="Mora"/>
    <s v="jcatalam@sjdhospitalbarcelona.org"/>
    <n v="5"/>
    <s v="Junio"/>
    <m/>
    <s v="Writing Retreat ( 2 ed)"/>
    <x v="0"/>
    <s v="Esplugues"/>
    <s v="Si"/>
    <x v="0"/>
    <x v="0"/>
    <s v="HSJD"/>
    <x v="2"/>
  </r>
  <r>
    <s v="Carmen"/>
    <s v="Fons"/>
    <s v="Estupiña"/>
    <s v="cfons@sjdhospitalbarcelona.org"/>
    <n v="5"/>
    <s v="Junio"/>
    <m/>
    <s v="Writing Retreat ( 2 ed)"/>
    <x v="0"/>
    <s v="Esplugues"/>
    <s v="Si"/>
    <x v="0"/>
    <x v="0"/>
    <s v="HSJD"/>
    <x v="2"/>
  </r>
  <r>
    <s v="Juan Pablo"/>
    <s v="Sanabria"/>
    <s v="Mazo"/>
    <s v="jp.sanabria@pssjd.org"/>
    <n v="5"/>
    <s v="Junio"/>
    <m/>
    <s v="Writing Retreat ( 2 ed)"/>
    <x v="0"/>
    <s v="Esplugues"/>
    <s v="Si"/>
    <x v="0"/>
    <x v="0"/>
    <s v="PSSJD"/>
    <x v="1"/>
  </r>
  <r>
    <s v="Ariadna"/>
    <s v="Colomer"/>
    <s v="Carbonell"/>
    <s v="a.colomer@pssjd.org"/>
    <n v="5"/>
    <s v="Junio"/>
    <m/>
    <s v="Writing Retreat ( 2 ed)"/>
    <x v="0"/>
    <s v="Esplugues"/>
    <s v="Si"/>
    <x v="0"/>
    <x v="0"/>
    <s v="PSSJD"/>
    <x v="1"/>
  </r>
  <r>
    <s v="ABRAHAM JOSE"/>
    <s v="PAREDES"/>
    <s v="FUENTES"/>
    <s v="ajparedes@fsjd.org"/>
    <n v="2"/>
    <s v="Junio"/>
    <m/>
    <s v="Per què és important la divulgació científica?"/>
    <x v="0"/>
    <s v="Esplugues"/>
    <s v="No"/>
    <x v="0"/>
    <x v="0"/>
    <s v="HSJD"/>
    <x v="1"/>
  </r>
  <r>
    <s v="Maite"/>
    <s v="Miranda"/>
    <s v="Garcia"/>
    <s v="mmiranda@sjdhospitalbarcelona.org"/>
    <n v="2"/>
    <s v="Junio"/>
    <m/>
    <s v="Per què és important la divulgació científica?"/>
    <x v="0"/>
    <s v="Esplugues"/>
    <s v="No"/>
    <x v="0"/>
    <x v="0"/>
    <s v="FSJD"/>
    <x v="1"/>
  </r>
  <r>
    <s v="Alba Aina"/>
    <s v="Castells"/>
    <s v="Santamaria"/>
    <s v="acastells@fsjd.org"/>
    <n v="2"/>
    <s v="Junio"/>
    <m/>
    <s v="Per què és important la divulgació científica?"/>
    <x v="0"/>
    <s v="Esplugues"/>
    <s v="No"/>
    <x v="1"/>
    <x v="0"/>
    <s v="FSJD"/>
    <x v="1"/>
  </r>
  <r>
    <s v="Helena"/>
    <s v="García"/>
    <s v="Mieres"/>
    <s v="eg.mieres@pssjd.org"/>
    <n v="2"/>
    <s v="Junio"/>
    <m/>
    <s v="Per què és important la divulgació científica?"/>
    <x v="0"/>
    <s v="Esplugues"/>
    <s v="No"/>
    <x v="0"/>
    <x v="0"/>
    <s v="PSSJD"/>
    <x v="1"/>
  </r>
  <r>
    <s v="Marcos Antonio"/>
    <s v="Catalán"/>
    <s v="Vega"/>
    <s v="ma.catalan@pssjd.org"/>
    <n v="2"/>
    <s v="Junio"/>
    <m/>
    <s v="Per què és important la divulgació científica?"/>
    <x v="0"/>
    <s v="Esplugues"/>
    <s v="No"/>
    <x v="0"/>
    <x v="0"/>
    <s v="PSSJD"/>
    <x v="4"/>
  </r>
  <r>
    <s v="Elisabet"/>
    <s v="Figuerola"/>
    <s v="Bou"/>
    <s v="efiguerola@fsjd.org"/>
    <n v="2"/>
    <s v="Junio"/>
    <m/>
    <s v="Per què és important la divulgació científica?"/>
    <x v="0"/>
    <s v="Esplugues"/>
    <s v="No"/>
    <x v="0"/>
    <x v="0"/>
    <s v="FSJD"/>
    <x v="1"/>
  </r>
  <r>
    <s v="Helena"/>
    <s v="Castillo"/>
    <s v="Ecija"/>
    <s v="hcastillo@fsjd.org"/>
    <n v="2"/>
    <s v="Junio"/>
    <m/>
    <s v="Per què és important la divulgació científica?"/>
    <x v="0"/>
    <s v="Esplugues"/>
    <s v="No"/>
    <x v="0"/>
    <x v="0"/>
    <s v="FSJD"/>
    <x v="1"/>
  </r>
  <r>
    <s v="Anna"/>
    <s v="Monistrol"/>
    <s v="Mula"/>
    <s v="a.monistrol@pssjd.org"/>
    <n v="2"/>
    <s v="Junio"/>
    <m/>
    <s v="Per què és important la divulgació científica?"/>
    <x v="0"/>
    <s v="Esplugues"/>
    <s v="No"/>
    <x v="0"/>
    <x v="0"/>
    <s v="PSSJD"/>
    <x v="1"/>
  </r>
  <r>
    <s v="Elisa"/>
    <s v="Mora"/>
    <s v="de Checa"/>
    <s v="emorad@fsjd.org"/>
    <n v="2"/>
    <s v="Junio"/>
    <m/>
    <s v="Per què és important la divulgació científica?"/>
    <x v="0"/>
    <s v="Esplugues"/>
    <s v="No"/>
    <x v="0"/>
    <x v="0"/>
    <s v="FSJD"/>
    <x v="1"/>
  </r>
  <r>
    <s v="Soledad"/>
    <s v="Gómez"/>
    <s v="González"/>
    <s v="sgomezg@fsjd.org"/>
    <n v="2"/>
    <s v="Junio"/>
    <m/>
    <s v="Per què és important la divulgació científica?"/>
    <x v="0"/>
    <s v="Esplugues"/>
    <s v="No"/>
    <x v="0"/>
    <x v="0"/>
    <s v="FSJD"/>
    <x v="1"/>
  </r>
  <r>
    <s v="Juan Pablo"/>
    <s v="Sanabria"/>
    <s v="Mazo"/>
    <s v="jp.sanabria@pssjd.org"/>
    <n v="2"/>
    <s v="Junio"/>
    <m/>
    <s v="Per què és important la divulgació científica?"/>
    <x v="0"/>
    <s v="Esplugues"/>
    <s v="No"/>
    <x v="0"/>
    <x v="0"/>
    <s v="PSSJD"/>
    <x v="1"/>
  </r>
  <r>
    <s v="ofelia"/>
    <s v="cruz"/>
    <s v="martinez"/>
    <s v="ocruz@sjdhospitalbarcelona.org"/>
    <n v="2"/>
    <s v="Junio"/>
    <m/>
    <s v="Per què és important la divulgació científica?"/>
    <x v="0"/>
    <s v="Esplugues"/>
    <s v="No"/>
    <x v="1"/>
    <x v="0"/>
    <s v="HSJD"/>
    <x v="3"/>
  </r>
  <r>
    <s v="Gemma"/>
    <s v="Pérez"/>
    <s v="Acevedo"/>
    <s v="gperez@sjdhospitalbarcelona.org"/>
    <n v="2"/>
    <s v="Junio"/>
    <m/>
    <s v="Per què és important la divulgació científica?"/>
    <x v="0"/>
    <s v="Esplugues"/>
    <s v="No"/>
    <x v="1"/>
    <x v="0"/>
    <s v="HSJD"/>
    <x v="2"/>
  </r>
  <r>
    <s v="Miguel Angel"/>
    <s v="Mañanas"/>
    <s v="Mañanas Villanueva"/>
    <s v="miguel.angel.mananas@upc.edu"/>
    <n v="2"/>
    <s v="Junio"/>
    <m/>
    <s v="Per què és important la divulgació científica?"/>
    <x v="0"/>
    <s v="Esplugues"/>
    <s v="No"/>
    <x v="1"/>
    <x v="3"/>
    <m/>
    <x v="2"/>
  </r>
  <r>
    <s v="Núria"/>
    <s v="Noel"/>
    <s v="Palacio"/>
    <s v="nnoel@fsjd.org"/>
    <n v="2"/>
    <s v="Junio"/>
    <m/>
    <s v="Per què és important la divulgació científica?"/>
    <x v="0"/>
    <s v="Esplugues"/>
    <s v="No"/>
    <x v="0"/>
    <x v="0"/>
    <s v="FSJD"/>
    <x v="0"/>
  </r>
  <r>
    <s v="anna"/>
    <s v="sintes"/>
    <s v="estevez"/>
    <s v="asintes@sjdhospitalbarcelona.org"/>
    <n v="2"/>
    <s v="Junio"/>
    <m/>
    <s v="Per què és important la divulgació científica?"/>
    <x v="0"/>
    <s v="Esplugues"/>
    <s v="No"/>
    <x v="0"/>
    <x v="0"/>
    <s v="HSJD"/>
    <x v="1"/>
  </r>
  <r>
    <s v="Estibaliz"/>
    <s v="Urarte"/>
    <s v="Rodríguez"/>
    <s v="eurarte@fsjd.org"/>
    <n v="2"/>
    <s v="Junio"/>
    <m/>
    <s v="Per què és important la divulgació científica?"/>
    <x v="0"/>
    <s v="Esplugues"/>
    <s v="No"/>
    <x v="0"/>
    <x v="0"/>
    <s v="FSJD"/>
    <x v="4"/>
  </r>
  <r>
    <s v="Cristina"/>
    <s v="Carbonell"/>
    <s v="Duacastella"/>
    <s v="c.carbonell@pssjd.org"/>
    <n v="2"/>
    <s v="Junio"/>
    <m/>
    <s v="Per què és important la divulgació científica?"/>
    <x v="0"/>
    <s v="Esplugues"/>
    <s v="No"/>
    <x v="1"/>
    <x v="0"/>
    <s v="PSSJD"/>
    <x v="1"/>
  </r>
  <r>
    <s v="Paula"/>
    <s v="Arroyo"/>
    <s v="Uriarte"/>
    <s v="p.arroyo@pssjd.org"/>
    <n v="2"/>
    <s v="Junio"/>
    <m/>
    <s v="Per què és important la divulgació científica?"/>
    <x v="0"/>
    <s v="Esplugues"/>
    <s v="No"/>
    <x v="0"/>
    <x v="0"/>
    <s v="PSSJD"/>
    <x v="0"/>
  </r>
  <r>
    <s v="Ana Maria"/>
    <s v="Besoain"/>
    <s v="Cornejo"/>
    <s v="am.besoain@pssjd.org"/>
    <n v="2"/>
    <s v="Junio"/>
    <m/>
    <s v="Per què és important la divulgació científica?"/>
    <x v="0"/>
    <s v="Esplugues"/>
    <s v="No"/>
    <x v="0"/>
    <x v="0"/>
    <s v="PSSJD"/>
    <x v="1"/>
  </r>
  <r>
    <s v="Ainhoa"/>
    <s v="Andueza"/>
    <s v="Saucedo"/>
    <s v="aandueza@fsjd.org"/>
    <n v="6"/>
    <s v="Julio"/>
    <m/>
    <s v="Learn to write concise and impactful reports"/>
    <x v="0"/>
    <s v="Esplugues"/>
    <s v="Si"/>
    <x v="1"/>
    <x v="0"/>
    <s v="FSJD"/>
    <x v="4"/>
  </r>
  <r>
    <s v="Cristina"/>
    <s v="Ruiz"/>
    <s v="Herguido"/>
    <s v="cruizhe@fsjd.org"/>
    <n v="6"/>
    <s v="Julio"/>
    <m/>
    <s v="Learn to write concise and impactful reports"/>
    <x v="0"/>
    <s v="Esplugues"/>
    <s v="Si"/>
    <x v="1"/>
    <x v="0"/>
    <s v="FSJD"/>
    <x v="1"/>
  </r>
  <r>
    <s v="Claudia"/>
    <s v="Resa"/>
    <s v="ParÃ©s"/>
    <s v="cresa@fsjd.org"/>
    <n v="6"/>
    <s v="Julio"/>
    <m/>
    <s v="Learn to write concise and impactful reports"/>
    <x v="0"/>
    <s v="Esplugues"/>
    <s v="Si"/>
    <x v="1"/>
    <x v="0"/>
    <s v="FSJD"/>
    <x v="1"/>
  </r>
  <r>
    <s v="Gloria"/>
    <s v="Garcia"/>
    <s v="Negredo"/>
    <s v="ggarcian@fsjd.org"/>
    <n v="6"/>
    <s v="Julio"/>
    <m/>
    <s v="Learn to write concise and impactful reports"/>
    <x v="0"/>
    <s v="Esplugues"/>
    <s v="Si"/>
    <x v="1"/>
    <x v="0"/>
    <s v="FSJD"/>
    <x v="4"/>
  </r>
  <r>
    <s v="Juan Pablo"/>
    <s v="Sanabria"/>
    <s v="Mazo"/>
    <s v="jp.sanabria@pssjd.org"/>
    <n v="6"/>
    <s v="Julio"/>
    <m/>
    <s v="Learn to write concise and impactful reports"/>
    <x v="0"/>
    <s v="Esplugues"/>
    <s v="Si"/>
    <x v="1"/>
    <x v="0"/>
    <s v="PSSJD"/>
    <x v="1"/>
  </r>
  <r>
    <s v="Aina"/>
    <s v="Gabarrell"/>
    <s v="Pascuet"/>
    <s v="a.gabarrell@pssjd.org"/>
    <n v="6"/>
    <s v="Julio"/>
    <m/>
    <s v="Learn to write concise and impactful reports"/>
    <x v="0"/>
    <s v="Esplugues"/>
    <s v="Si"/>
    <x v="0"/>
    <x v="0"/>
    <s v="PSSJD"/>
    <x v="1"/>
  </r>
  <r>
    <s v="Nuria"/>
    <s v="Noel"/>
    <s v="Palacio"/>
    <s v="nnoel@fsjd.org"/>
    <n v="6"/>
    <s v="Julio"/>
    <m/>
    <s v="Learn to write concise and impactful reports"/>
    <x v="0"/>
    <s v="Esplugues"/>
    <s v="Si"/>
    <x v="0"/>
    <x v="0"/>
    <s v="FSJD"/>
    <x v="0"/>
  </r>
  <r>
    <s v="Rocio"/>
    <s v="Garcia"/>
    <s v="Garcia"/>
    <s v="rgarciag@fsjd.org"/>
    <n v="6"/>
    <s v="Julio"/>
    <m/>
    <s v="Learn to write concise and impactful reports"/>
    <x v="0"/>
    <s v="Esplugues"/>
    <s v="Si"/>
    <x v="0"/>
    <x v="0"/>
    <s v="FSJD"/>
    <x v="0"/>
  </r>
  <r>
    <s v="carmen"/>
    <s v="fons"/>
    <s v="estupiÃ±a"/>
    <s v="cfons@hsjdbcn.es"/>
    <n v="6"/>
    <s v="Julio"/>
    <m/>
    <s v="Learn to write concise and impactful reports"/>
    <x v="0"/>
    <s v="Esplugues"/>
    <s v="Si"/>
    <x v="1"/>
    <x v="2"/>
    <s v="HSJD"/>
    <x v="2"/>
  </r>
  <r>
    <s v="Mireia"/>
    <s v="Hoyos"/>
    <s v="NoguÃ©s"/>
    <s v="mhoyos@fsjd.org"/>
    <n v="6"/>
    <s v="Julio"/>
    <m/>
    <s v="Learn to write concise and impactful reports"/>
    <x v="0"/>
    <s v="Esplugues"/>
    <s v="Si"/>
    <x v="0"/>
    <x v="0"/>
    <s v="HSJD"/>
    <x v="4"/>
  </r>
  <r>
    <s v="Merce"/>
    <s v="Baulenas"/>
    <s v="FarrÃ©s"/>
    <s v="merce.baulenas@sjd.es"/>
    <n v="6"/>
    <s v="Julio"/>
    <m/>
    <s v="Learn to write concise and impactful reports"/>
    <x v="0"/>
    <s v="Esplugues"/>
    <s v="Si"/>
    <x v="1"/>
    <x v="0"/>
    <s v="HSJD"/>
    <x v="1"/>
  </r>
  <r>
    <s v="Marta"/>
    <s v="Benet"/>
    <s v="Blasco"/>
    <s v="marta.benet@sjd.edu.es"/>
    <n v="6"/>
    <s v="Julio"/>
    <m/>
    <s v="Learn to write concise and impactful reports"/>
    <x v="0"/>
    <s v="Esplugues"/>
    <s v="Si"/>
    <x v="0"/>
    <x v="3"/>
    <s v="ALTRES"/>
    <x v="4"/>
  </r>
  <r>
    <s v="Yiyi"/>
    <s v="Luo"/>
    <m/>
    <s v="yluo@fsjd.org"/>
    <n v="6"/>
    <s v="Julio"/>
    <m/>
    <s v="Learn to write concise and impactful reports"/>
    <x v="0"/>
    <s v="Esplugues"/>
    <s v="Si"/>
    <x v="0"/>
    <x v="0"/>
    <s v="FSJD"/>
    <x v="1"/>
  </r>
  <r>
    <s v="Rodrigo"/>
    <s v="Antunes"/>
    <s v="Lima"/>
    <s v="rodrigoantunes.lima@sjd.es"/>
    <n v="6"/>
    <s v="Julio"/>
    <m/>
    <s v="Learn to write concise and impactful reports"/>
    <x v="0"/>
    <s v="Esplugues"/>
    <s v="Si"/>
    <x v="0"/>
    <x v="0"/>
    <s v="PSSJD"/>
    <x v="1"/>
  </r>
  <r>
    <s v="Mariya"/>
    <s v="SIgatullina"/>
    <s v="Bondarenko"/>
    <s v="dr.mary83@gmail.com"/>
    <n v="6"/>
    <s v="Julio"/>
    <m/>
    <s v="Learn to write concise and impactful reports"/>
    <x v="0"/>
    <s v="Esplugues"/>
    <s v="Si"/>
    <x v="1"/>
    <x v="0"/>
    <s v="HSJD"/>
    <x v="1"/>
  </r>
  <r>
    <s v="Roser"/>
    <s v="Urreizti"/>
    <s v="Frexedas"/>
    <s v="rurreizti@fsjd.org"/>
    <n v="6"/>
    <s v="Julio"/>
    <m/>
    <s v="Learn to write concise and impactful reports"/>
    <x v="0"/>
    <s v="Esplugues"/>
    <s v="Si"/>
    <x v="0"/>
    <x v="2"/>
    <s v="PSSJD"/>
    <x v="1"/>
  </r>
  <r>
    <s v="Sonia"/>
    <s v="Segovia"/>
    <s v="Simon"/>
    <s v="ssegovia@hsjdbcn.es"/>
    <n v="6"/>
    <s v="Julio"/>
    <m/>
    <s v="Learn to write concise and impactful reports"/>
    <x v="0"/>
    <s v="Esplugues"/>
    <s v="Si"/>
    <x v="1"/>
    <x v="0"/>
    <s v="HSJD"/>
    <x v="0"/>
  </r>
  <r>
    <s v="MarÃ­a"/>
    <s v="Rios"/>
    <s v="BarnÃ©s"/>
    <s v="mrios@sjdhospitalbarcelona.org"/>
    <n v="6"/>
    <s v="Julio"/>
    <m/>
    <s v="Learn to write concise and impactful reports"/>
    <x v="0"/>
    <s v="Esplugues"/>
    <s v="Si"/>
    <x v="1"/>
    <x v="2"/>
    <s v="HSJD"/>
    <x v="2"/>
  </r>
  <r>
    <s v="IÑIGO"/>
    <s v="CHIVITE"/>
    <s v="ARAIZ"/>
    <s v="inigo.chivite@sjd.es"/>
    <n v="10"/>
    <s v="Septiembre"/>
    <m/>
    <s v="Lideratge i gestió d'equips"/>
    <x v="0"/>
    <s v="Esplugues"/>
    <s v="Si"/>
    <x v="0"/>
    <x v="1"/>
    <s v="PSSJD"/>
    <x v="1"/>
  </r>
  <r>
    <s v="Maite"/>
    <s v="Miranda"/>
    <s v="Garcia"/>
    <s v="mmiranda@sjdhospitalbarcelona.org"/>
    <n v="10"/>
    <s v="Septiembre"/>
    <m/>
    <s v="Lideratge i gestió d'equips"/>
    <x v="0"/>
    <s v="Esplugues"/>
    <s v="Si"/>
    <x v="0"/>
    <x v="0"/>
    <s v="FSJD"/>
    <x v="1"/>
  </r>
  <r>
    <s v="Alexandra"/>
    <s v="Avgustinova"/>
    <s v="NA"/>
    <s v="alexandra.avgustinova@sjd.es"/>
    <n v="10"/>
    <s v="Septiembre"/>
    <m/>
    <s v="Lideratge i gestió d'equips"/>
    <x v="0"/>
    <s v="Esplugues"/>
    <s v="Si"/>
    <x v="0"/>
    <x v="0"/>
    <s v="FSJD"/>
    <x v="0"/>
  </r>
  <r>
    <s v="Patricia"/>
    <s v="Méndez"/>
    <s v="García"/>
    <s v="patricia.mendez@sjd.es"/>
    <n v="10"/>
    <s v="Septiembre"/>
    <m/>
    <s v="Lideratge i gestió d'equips"/>
    <x v="0"/>
    <s v="Esplugues"/>
    <s v="Si"/>
    <x v="1"/>
    <x v="0"/>
    <s v="FSJD"/>
    <x v="4"/>
  </r>
  <r>
    <s v="Begonya"/>
    <s v="Nafria"/>
    <s v="Escalera"/>
    <s v="bnafria@sjdhospitalbarcelona.org"/>
    <n v="10"/>
    <s v="Septiembre"/>
    <m/>
    <s v="Lideratge i gestió d'equips"/>
    <x v="0"/>
    <s v="Esplugues"/>
    <s v="Si"/>
    <x v="1"/>
    <x v="0"/>
    <s v="FSJD"/>
    <x v="4"/>
  </r>
  <r>
    <s v="Montse"/>
    <s v="Solà"/>
    <s v="Collado"/>
    <s v="montserrat.sola@sjd.es"/>
    <n v="10"/>
    <s v="Septiembre"/>
    <m/>
    <s v="Lideratge i gestió d'equips"/>
    <x v="0"/>
    <s v="Esplugues"/>
    <s v="Si"/>
    <x v="1"/>
    <x v="0"/>
    <s v="FSJD"/>
    <x v="4"/>
  </r>
  <r>
    <s v="Ariadna"/>
    <s v="Ballesteros"/>
    <s v="Herruzo"/>
    <s v="ariadna.ballesteros@sjd.es"/>
    <n v="10"/>
    <s v="Septiembre"/>
    <m/>
    <s v="Lideratge i gestió d'equips"/>
    <x v="0"/>
    <s v="Esplugues"/>
    <s v="Si"/>
    <x v="0"/>
    <x v="0"/>
    <s v="FSJD"/>
    <x v="4"/>
  </r>
  <r>
    <s v="Carmen"/>
    <s v="Muñoz"/>
    <s v="Almagro"/>
    <s v="carmen.munoza@sjd.es"/>
    <n v="10"/>
    <s v="Septiembre"/>
    <m/>
    <s v="Lideratge i gestió d'equips"/>
    <x v="0"/>
    <s v="Esplugues"/>
    <s v="Si"/>
    <x v="0"/>
    <x v="2"/>
    <s v="HSJD"/>
    <x v="3"/>
  </r>
  <r>
    <s v="Judith"/>
    <s v="Armstrong"/>
    <s v="Morón"/>
    <s v="judith.armstrong@gmail.com"/>
    <n v="10"/>
    <s v="Septiembre"/>
    <m/>
    <s v="Lideratge i gestió d'equips"/>
    <x v="0"/>
    <s v="Esplugues"/>
    <s v="Si"/>
    <x v="1"/>
    <x v="2"/>
    <s v="HSJD"/>
    <x v="3"/>
  </r>
  <r>
    <s v="MIREYA"/>
    <s v="Urrea"/>
    <s v="AYALA"/>
    <s v="murrea@hsjdbcn.es"/>
    <n v="10"/>
    <s v="Septiembre"/>
    <m/>
    <s v="Lideratge i gestió d'equips"/>
    <x v="0"/>
    <s v="Esplugues"/>
    <s v="Si"/>
    <x v="0"/>
    <x v="2"/>
    <s v="HSJD"/>
    <x v="3"/>
  </r>
  <r>
    <s v="Judith"/>
    <s v="Lopez"/>
    <s v="Luque"/>
    <s v="judith.lopez@sjd.es"/>
    <n v="10"/>
    <s v="Septiembre"/>
    <m/>
    <s v="Lideratge i gestió d'equips"/>
    <x v="0"/>
    <s v="Esplugues"/>
    <s v="Si"/>
    <x v="1"/>
    <x v="0"/>
    <s v="PSSJD"/>
    <x v="1"/>
  </r>
  <r>
    <s v="ALBA"/>
    <s v="MONROY"/>
    <s v="GÓMEZ"/>
    <s v="alba.monroy@sjd.es"/>
    <n v="10"/>
    <s v="Septiembre"/>
    <m/>
    <s v="Excel Nivel Medio"/>
    <x v="0"/>
    <s v="Esplugues"/>
    <s v="Si"/>
    <x v="0"/>
    <x v="0"/>
    <s v="FSJD"/>
    <x v="4"/>
  </r>
  <r>
    <s v="Andrea"/>
    <s v="Martinez"/>
    <s v="Berlanga"/>
    <s v="andrea.martinezbe@sjd.es"/>
    <n v="10"/>
    <s v="Septiembre"/>
    <m/>
    <s v="Excel Nivel Medio"/>
    <x v="0"/>
    <s v="Esplugues"/>
    <s v="Si"/>
    <x v="0"/>
    <x v="0"/>
    <s v="FSJD"/>
    <x v="4"/>
  </r>
  <r>
    <s v="ANTONIA"/>
    <s v="BLANCO"/>
    <s v="BLANCO"/>
    <s v="antonia.blanco@sjd.es"/>
    <n v="10"/>
    <s v="Septiembre"/>
    <m/>
    <s v="Excel Nivel Medio"/>
    <x v="0"/>
    <s v="Esplugues"/>
    <s v="Si"/>
    <x v="0"/>
    <x v="0"/>
    <s v="FSJD"/>
    <x v="4"/>
  </r>
  <r>
    <s v="CRISTINA"/>
    <s v="LLANOS"/>
    <s v="PRÍNCIPE"/>
    <s v="cllanosp@fsjd.org"/>
    <n v="10"/>
    <s v="Septiembre"/>
    <m/>
    <s v="Excel Nivel Medio"/>
    <x v="0"/>
    <s v="Esplugues"/>
    <s v="Si"/>
    <x v="0"/>
    <x v="0"/>
    <s v="FSJD"/>
    <x v="4"/>
  </r>
  <r>
    <s v="Felipe"/>
    <s v="Pérez"/>
    <s v="Soler"/>
    <s v="felipe.perez@sjd.es"/>
    <n v="10"/>
    <s v="Septiembre"/>
    <m/>
    <s v="Excel Nivel Medio"/>
    <x v="0"/>
    <s v="Esplugues"/>
    <s v="Si"/>
    <x v="0"/>
    <x v="0"/>
    <s v="FSJD"/>
    <x v="4"/>
  </r>
  <r>
    <s v="Jessica"/>
    <s v="Laragnou"/>
    <s v="Torena"/>
    <s v="jessica.laragnou@sjd.es"/>
    <n v="10"/>
    <s v="Septiembre"/>
    <m/>
    <s v="Excel Nivel Medio"/>
    <x v="0"/>
    <s v="Esplugues"/>
    <s v="Si"/>
    <x v="0"/>
    <x v="0"/>
    <s v="FSJD"/>
    <x v="4"/>
  </r>
  <r>
    <s v="Leonor"/>
    <s v="Norton"/>
    <s v="-"/>
    <s v="leonor.norton@sjd.es"/>
    <n v="10"/>
    <s v="Septiembre"/>
    <m/>
    <s v="Excel Nivel Medio"/>
    <x v="0"/>
    <s v="Esplugues"/>
    <s v="Si"/>
    <x v="0"/>
    <x v="0"/>
    <s v="PSSJD"/>
    <x v="1"/>
  </r>
  <r>
    <s v="Maite"/>
    <s v="Miranda"/>
    <s v="Garciía"/>
    <s v="maite.miranda@sjd.es"/>
    <n v="10"/>
    <s v="Septiembre"/>
    <m/>
    <s v="Excel Nivel Medio"/>
    <x v="0"/>
    <s v="Esplugues"/>
    <s v="Si"/>
    <x v="1"/>
    <x v="0"/>
    <s v="FSJD"/>
    <x v="4"/>
  </r>
  <r>
    <s v="Mari Carmen"/>
    <s v="Molero"/>
    <s v="Solis"/>
    <s v="mmoleros@fsjd.org"/>
    <n v="10"/>
    <s v="Septiembre"/>
    <m/>
    <s v="Excel Nivel Medio"/>
    <x v="0"/>
    <s v="Esplugues"/>
    <s v="Si"/>
    <x v="0"/>
    <x v="0"/>
    <s v="FSJD"/>
    <x v="4"/>
  </r>
  <r>
    <s v="Mari Luz"/>
    <s v="Andrés"/>
    <s v="Prada"/>
    <s v="marialuz.andres@sjd.es"/>
    <n v="10"/>
    <s v="Septiembre"/>
    <m/>
    <s v="Excel Nivel Medio"/>
    <x v="0"/>
    <s v="Esplugues"/>
    <s v="Si"/>
    <x v="0"/>
    <x v="0"/>
    <s v="FSJD"/>
    <x v="4"/>
  </r>
  <r>
    <s v="Mariona"/>
    <s v="Pujol"/>
    <s v="Vidal"/>
    <s v="mariona.pujol@sjd.es"/>
    <n v="10"/>
    <s v="Septiembre"/>
    <m/>
    <s v="Excel Nivel Medio"/>
    <x v="0"/>
    <s v="Esplugues"/>
    <s v="Si"/>
    <x v="0"/>
    <x v="0"/>
    <s v="FSJD"/>
    <x v="4"/>
  </r>
  <r>
    <s v="marta"/>
    <s v="fortuny"/>
    <s v="benaiges"/>
    <s v="mfortuny@fsjd.org"/>
    <n v="10"/>
    <s v="Septiembre"/>
    <m/>
    <s v="Excel Nivel Medio"/>
    <x v="0"/>
    <s v="Esplugues"/>
    <s v="Si"/>
    <x v="0"/>
    <x v="0"/>
    <s v="FSJD"/>
    <x v="4"/>
  </r>
  <r>
    <s v="Montserrat"/>
    <s v="Solà"/>
    <s v="Collado"/>
    <s v="montserrat.sola@sjd.es"/>
    <n v="10"/>
    <s v="Septiembre"/>
    <m/>
    <s v="Excel Nivel Medio"/>
    <x v="0"/>
    <s v="Esplugues"/>
    <s v="Si"/>
    <x v="0"/>
    <x v="0"/>
    <s v="FSJD"/>
    <x v="4"/>
  </r>
  <r>
    <s v="ROSA MARIA"/>
    <s v="MORALES"/>
    <s v="PALAU"/>
    <s v="rosa.morales@sjd.es"/>
    <n v="10"/>
    <s v="Septiembre"/>
    <m/>
    <s v="Excel Nivel Medio"/>
    <x v="0"/>
    <s v="Esplugues"/>
    <s v="Si"/>
    <x v="1"/>
    <x v="0"/>
    <s v="FSJD"/>
    <x v="4"/>
  </r>
  <r>
    <s v="Sandra"/>
    <s v="Diaz"/>
    <s v="Cofine"/>
    <s v="sdiaz@fsjd.org"/>
    <n v="10"/>
    <s v="Septiembre"/>
    <m/>
    <s v="Excel Nivel Medio"/>
    <x v="0"/>
    <s v="Esplugues"/>
    <s v="Si"/>
    <x v="0"/>
    <x v="0"/>
    <s v="FSJD"/>
    <x v="4"/>
  </r>
  <r>
    <s v="Sara"/>
    <s v="Iborra"/>
    <s v="Gascó"/>
    <s v="sara.iborra@sjd.es"/>
    <n v="10"/>
    <s v="Septiembre"/>
    <m/>
    <s v="Excel Nivel Medio"/>
    <x v="0"/>
    <s v="Esplugues"/>
    <s v="Si"/>
    <x v="0"/>
    <x v="0"/>
    <s v="FSJD"/>
    <x v="4"/>
  </r>
  <r>
    <s v="Susana"/>
    <s v="Martínez"/>
    <s v="Ruda"/>
    <s v="susamaru@hotmail.com"/>
    <n v="10"/>
    <s v="Septiembre"/>
    <m/>
    <s v="Excel Nivel Medio"/>
    <x v="0"/>
    <s v="Esplugues"/>
    <s v="Si"/>
    <x v="0"/>
    <x v="0"/>
    <s v="FSJD"/>
    <x v="4"/>
  </r>
  <r>
    <s v="Marta"/>
    <s v="Cubells"/>
    <s v="Pujal"/>
    <s v="mcubells@fsjd.org"/>
    <n v="10"/>
    <s v="Septiembre"/>
    <m/>
    <s v="Excel Nivel Avanzado"/>
    <x v="0"/>
    <s v="Esplugues"/>
    <s v="Si"/>
    <x v="0"/>
    <x v="0"/>
    <s v="FSJD"/>
    <x v="3"/>
  </r>
  <r>
    <s v="ALICIA"/>
    <s v="RODRIGUEZ"/>
    <s v="RAMIREZ"/>
    <s v="arodriguezra@fsjd.org"/>
    <n v="10"/>
    <s v="Septiembre"/>
    <m/>
    <s v="Excel Nivel Avanzado"/>
    <x v="0"/>
    <s v="Esplugues"/>
    <s v="Si"/>
    <x v="1"/>
    <x v="0"/>
    <s v="FSJD"/>
    <x v="4"/>
  </r>
  <r>
    <s v="Roger"/>
    <s v="Torrent"/>
    <s v="Juan"/>
    <s v="rtorrent@fsjd.org"/>
    <n v="10"/>
    <s v="Septiembre"/>
    <m/>
    <s v="Excel Nivel Avanzado"/>
    <x v="0"/>
    <s v="Esplugues"/>
    <s v="Si"/>
    <x v="0"/>
    <x v="0"/>
    <s v="FSJD"/>
    <x v="4"/>
  </r>
  <r>
    <s v="Marcos"/>
    <s v="Catalán"/>
    <s v="Vega"/>
    <s v="marcos.catalan@sjd.es"/>
    <n v="10"/>
    <s v="Septiembre"/>
    <m/>
    <s v="Excel Nivel Avanzado"/>
    <x v="0"/>
    <s v="Esplugues"/>
    <s v="Si"/>
    <x v="0"/>
    <x v="1"/>
    <s v="PSSJD"/>
    <x v="4"/>
  </r>
  <r>
    <s v="Monica"/>
    <s v="Cosano"/>
    <s v="Rodriguez"/>
    <s v="mcosano@fsjd.org"/>
    <n v="10"/>
    <s v="Septiembre"/>
    <m/>
    <s v="Excel Nivel Avanzado"/>
    <x v="0"/>
    <s v="Esplugues"/>
    <s v="Si"/>
    <x v="0"/>
    <x v="0"/>
    <s v="FSJD"/>
    <x v="1"/>
  </r>
  <r>
    <s v="Marta"/>
    <s v="Dolz"/>
    <s v="Alvarez de la Ballina"/>
    <s v="marta.dolzalvarez@sjd.org"/>
    <n v="10"/>
    <s v="Septiembre"/>
    <m/>
    <s v="Excel Nivel Avanzado"/>
    <x v="0"/>
    <s v="Esplugues"/>
    <s v="Si"/>
    <x v="0"/>
    <x v="0"/>
    <s v="FSJD"/>
    <x v="1"/>
  </r>
  <r>
    <s v="Ariadna"/>
    <s v="Ballesteros"/>
    <s v="Herruzo"/>
    <s v="ariadna.ballesteros@sjd.es"/>
    <n v="10"/>
    <s v="Septiembre"/>
    <m/>
    <s v="Excel Nivel Avanzado"/>
    <x v="0"/>
    <s v="Esplugues"/>
    <s v="Si"/>
    <x v="1"/>
    <x v="0"/>
    <s v="FSJD"/>
    <x v="4"/>
  </r>
  <r>
    <s v="Aitor"/>
    <s v="Muñoz"/>
    <s v="Peligro"/>
    <s v="amunozp@hsjdbcn.es"/>
    <n v="10"/>
    <s v="Septiembre"/>
    <m/>
    <s v="Excel Nivel Avanzado"/>
    <x v="0"/>
    <s v="Esplugues"/>
    <s v="Si"/>
    <x v="0"/>
    <x v="0"/>
    <s v="FSJD"/>
    <x v="4"/>
  </r>
  <r>
    <s v="Vanessa"/>
    <s v="Andres"/>
    <s v="Romero"/>
    <s v="vanessa.andres@sjd.es"/>
    <n v="10"/>
    <s v="Septiembre"/>
    <m/>
    <s v="Excel Nivel Avanzado"/>
    <x v="0"/>
    <s v="Esplugues"/>
    <m/>
    <x v="0"/>
    <x v="0"/>
    <s v="FSJD"/>
    <x v="3"/>
  </r>
  <r>
    <s v="Ariadna"/>
    <s v="Colomer"/>
    <s v="Carbonell"/>
    <s v="a.colomer@pssjd.org"/>
    <n v="11"/>
    <s v="Octubre"/>
    <m/>
    <s v="R programació Básica"/>
    <x v="1"/>
    <s v="Esplugues"/>
    <s v="Si"/>
    <x v="0"/>
    <x v="0"/>
    <s v="PSSJD"/>
    <x v="1"/>
  </r>
  <r>
    <s v="Jara"/>
    <s v="Martín"/>
    <s v="Serrano"/>
    <s v="jmartins@fsjd.org"/>
    <n v="11"/>
    <s v="Octubre"/>
    <m/>
    <s v="R programació Básica"/>
    <x v="1"/>
    <s v="Esplugues"/>
    <s v="Si"/>
    <x v="0"/>
    <x v="0"/>
    <s v="FSJD"/>
    <x v="0"/>
  </r>
  <r>
    <s v="Marina"/>
    <s v="Verdaguer"/>
    <s v="Rodríguez"/>
    <s v="marina.verdaguer@sjd.es"/>
    <n v="11"/>
    <s v="Octubre"/>
    <m/>
    <s v="R programació Básica"/>
    <x v="1"/>
    <s v="Esplugues"/>
    <s v="Si"/>
    <x v="1"/>
    <x v="0"/>
    <s v="FSJD"/>
    <x v="1"/>
  </r>
  <r>
    <s v="Regina"/>
    <s v="Vila"/>
    <s v="Badia"/>
    <s v="reginavilab@sjd.es"/>
    <n v="11"/>
    <s v="Octubre"/>
    <m/>
    <s v="R programació Básica"/>
    <x v="1"/>
    <s v="Esplugues"/>
    <s v="Si"/>
    <x v="1"/>
    <x v="0"/>
    <s v="FSJD"/>
    <x v="1"/>
  </r>
  <r>
    <s v="Clara"/>
    <s v="Serra"/>
    <s v="Arumi"/>
    <s v="clara.serra@sjd.es"/>
    <n v="11"/>
    <s v="Octubre"/>
    <m/>
    <s v="R programació Básica"/>
    <x v="1"/>
    <s v="Esplugues"/>
    <s v="Si"/>
    <x v="1"/>
    <x v="0"/>
    <s v="FSJD"/>
    <x v="1"/>
  </r>
  <r>
    <s v="Merce"/>
    <s v="Soler"/>
    <s v="Font"/>
    <s v="merce.soler@sjd.es"/>
    <n v="11"/>
    <s v="Octubre"/>
    <m/>
    <s v="R programació Básica"/>
    <x v="1"/>
    <s v="Esplugues"/>
    <s v="Si"/>
    <x v="1"/>
    <x v="0"/>
    <s v="FSJD"/>
    <x v="1"/>
  </r>
  <r>
    <s v="MARINA"/>
    <s v="FUENTE"/>
    <s v="MORNEO"/>
    <s v="marina.fuente@sjd.es"/>
    <n v="11"/>
    <s v="Octubre"/>
    <m/>
    <s v="R programació Básica"/>
    <x v="1"/>
    <s v="Esplugues"/>
    <s v="Si"/>
    <x v="0"/>
    <x v="0"/>
    <s v="FSJD"/>
    <x v="1"/>
  </r>
  <r>
    <s v="Helena"/>
    <s v="García"/>
    <s v="Mieres"/>
    <s v="helenagmieres@gmail.com"/>
    <n v="11"/>
    <s v="Octubre"/>
    <m/>
    <s v="R programació Básica"/>
    <x v="1"/>
    <s v="Esplugues"/>
    <s v="Si"/>
    <x v="1"/>
    <x v="0"/>
    <s v="FSJD"/>
    <x v="1"/>
  </r>
  <r>
    <s v="Alba"/>
    <s v="Tristán"/>
    <s v="Noguero"/>
    <s v="atristan@fsjd.org"/>
    <n v="11"/>
    <s v="Octubre"/>
    <m/>
    <s v="R programació Básica"/>
    <x v="1"/>
    <s v="Esplugues"/>
    <s v="Si"/>
    <x v="0"/>
    <x v="0"/>
    <s v="FSJD"/>
    <x v="0"/>
  </r>
  <r>
    <s v="Ignacio"/>
    <s v="Aznar"/>
    <s v="Lou"/>
    <s v="ignacio.aznar@sjd.es"/>
    <n v="11"/>
    <s v="Octubre"/>
    <m/>
    <s v="R programació Básica"/>
    <x v="1"/>
    <s v="Esplugues"/>
    <s v="Si"/>
    <x v="1"/>
    <x v="0"/>
    <s v="PSSJD"/>
    <x v="1"/>
  </r>
  <r>
    <s v="Jaime"/>
    <s v="Navarrete"/>
    <s v="Hidalgo"/>
    <s v="jaimenavarretehidalgo@gmail.com"/>
    <n v="11"/>
    <s v="Octubre"/>
    <m/>
    <s v="R programació Básica"/>
    <x v="1"/>
    <s v="Esplugues"/>
    <s v="Si"/>
    <x v="1"/>
    <x v="1"/>
    <s v="PSSJD"/>
    <x v="1"/>
  </r>
  <r>
    <s v="Clara"/>
    <s v="Vicente"/>
    <s v="Garcés"/>
    <s v="clara.vicente@sjd.es"/>
    <n v="11"/>
    <s v="Octubre"/>
    <m/>
    <s v="R programació Básica"/>
    <x v="1"/>
    <s v="Esplugues"/>
    <s v="Si"/>
    <x v="0"/>
    <x v="0"/>
    <s v="FSJD"/>
    <x v="1"/>
  </r>
  <r>
    <s v="Elena"/>
    <s v="Esperanza"/>
    <s v="Cebollada"/>
    <s v="elena.esperanza@sjd.es"/>
    <n v="11"/>
    <s v="Octubre"/>
    <m/>
    <s v="R programació Básica"/>
    <x v="1"/>
    <s v="Esplugues"/>
    <s v="Si"/>
    <x v="0"/>
    <x v="2"/>
    <s v="HSJD"/>
    <x v="2"/>
  </r>
  <r>
    <s v="Alba"/>
    <s v="Redin"/>
    <s v="Alonso"/>
    <s v="aredin@hsjdbcn.es"/>
    <n v="11"/>
    <s v="Octubre"/>
    <m/>
    <s v="R programació Básica"/>
    <x v="1"/>
    <s v="Esplugues"/>
    <s v="Si"/>
    <x v="0"/>
    <x v="0"/>
    <s v="FSJD"/>
    <x v="0"/>
  </r>
  <r>
    <s v="Àlex"/>
    <s v="Cebrià"/>
    <s v="Xart"/>
    <s v="alex.cebria@sjd.es"/>
    <n v="11"/>
    <s v="Octubre"/>
    <m/>
    <s v="R programació Básica"/>
    <x v="1"/>
    <s v="Esplugues"/>
    <s v="Si"/>
    <x v="0"/>
    <x v="0"/>
    <s v="FSJD"/>
    <x v="0"/>
  </r>
  <r>
    <s v="Amaresh"/>
    <s v="Perez"/>
    <s v="Argüello"/>
    <m/>
    <n v="11"/>
    <s v="Octubre"/>
    <m/>
    <s v="R programació Básica"/>
    <x v="1"/>
    <s v="Esplugues"/>
    <s v="Si"/>
    <x v="0"/>
    <x v="0"/>
    <s v="HSJD"/>
    <x v="2"/>
  </r>
  <r>
    <s v="Mariya"/>
    <s v="SIgatullina"/>
    <s v="Bondarenko"/>
    <s v="dr.mary83@gmail.com"/>
    <n v="11"/>
    <s v="Octubre"/>
    <m/>
    <s v="R programació Básica"/>
    <x v="1"/>
    <s v="Esplugues"/>
    <s v="Si"/>
    <x v="0"/>
    <x v="0"/>
    <s v="HSJD"/>
    <x v="1"/>
  </r>
  <r>
    <s v="Cristina"/>
    <s v="carbonell"/>
    <s v="duacastella"/>
    <s v="c.carbonell@pssjd.org"/>
    <n v="11"/>
    <s v="Octubre"/>
    <m/>
    <s v="R programació Básica"/>
    <x v="1"/>
    <s v="Esplugues"/>
    <s v="Si"/>
    <x v="0"/>
    <x v="0"/>
    <s v="PSSJD"/>
    <x v="1"/>
  </r>
  <r>
    <s v="Vanessa"/>
    <s v="Andres"/>
    <s v="Romero"/>
    <s v="vanessa.andres@sjd.es"/>
    <n v="2"/>
    <s v="Octubre"/>
    <d v="2021-10-28T00:00:00"/>
    <s v="Sensibilización en materia de igualdad"/>
    <x v="0"/>
    <s v="Esplugues"/>
    <s v="Si"/>
    <x v="0"/>
    <x v="0"/>
    <s v="FSJD"/>
    <x v="3"/>
  </r>
  <r>
    <s v="Clara"/>
    <s v="Xiol"/>
    <s v="Viñas"/>
    <m/>
    <n v="2"/>
    <s v="Octubre"/>
    <d v="2021-10-28T00:00:00"/>
    <s v="Sensibilización en materia de igualdad"/>
    <x v="0"/>
    <s v="Esplugues"/>
    <s v="Si"/>
    <x v="0"/>
    <x v="0"/>
    <s v="FSJD"/>
    <x v="0"/>
  </r>
  <r>
    <s v="Ainhoa "/>
    <s v="Pascual"/>
    <s v="Alonso"/>
    <s v="apascuala@fsjd.org"/>
    <n v="2"/>
    <s v="Octubre"/>
    <d v="2021-10-28T00:00:00"/>
    <s v="Sensibilización en materia de igualdad"/>
    <x v="0"/>
    <s v="Esplugues"/>
    <s v="Si"/>
    <x v="0"/>
    <x v="0"/>
    <s v="FSJD"/>
    <x v="0"/>
  </r>
  <r>
    <s v="Sara "/>
    <s v="Iborra"/>
    <s v="Gasco"/>
    <s v="sara.iborra@sjd.es"/>
    <n v="2"/>
    <s v="Octubre"/>
    <d v="2021-10-28T00:00:00"/>
    <s v="Sensibilización en materia de igualdad"/>
    <x v="0"/>
    <s v="Esplugues"/>
    <s v="Si"/>
    <x v="0"/>
    <x v="0"/>
    <s v="FSJD"/>
    <x v="4"/>
  </r>
  <r>
    <s v="Paula "/>
    <s v="Arroyo "/>
    <s v="Uriarte"/>
    <s v="p.arroyo@pssjd.org"/>
    <n v="2"/>
    <s v="Octubre"/>
    <d v="2021-10-28T00:00:00"/>
    <s v="Sensibilización en materia de igualdad"/>
    <x v="0"/>
    <s v="Esplugues"/>
    <s v="Si"/>
    <x v="0"/>
    <x v="0"/>
    <s v="PSSJD"/>
    <x v="0"/>
  </r>
  <r>
    <s v="Lina"/>
    <s v="Youssef"/>
    <m/>
    <m/>
    <n v="2"/>
    <s v="Octubre"/>
    <d v="2021-10-28T00:00:00"/>
    <s v="Sensibilización en materia de igualdad"/>
    <x v="0"/>
    <s v="Esplugues"/>
    <s v="Si"/>
    <x v="1"/>
    <x v="0"/>
    <s v="FSJD"/>
    <x v="1"/>
  </r>
  <r>
    <s v="Estibaliz"/>
    <s v="Urarte "/>
    <s v="Rodriguez"/>
    <s v="eurarte@fsjd.org"/>
    <n v="2"/>
    <s v="Octubre"/>
    <d v="2021-10-28T00:00:00"/>
    <s v="Sensibilización en materia de igualdad"/>
    <x v="0"/>
    <s v="Esplugues"/>
    <s v="Si"/>
    <x v="1"/>
    <x v="0"/>
    <s v="FSJD"/>
    <x v="4"/>
  </r>
  <r>
    <s v="Nuria"/>
    <s v="Noel "/>
    <s v="Palacio"/>
    <s v="nnoel@fsjd.org"/>
    <n v="2"/>
    <s v="Octubre"/>
    <d v="2021-10-28T00:00:00"/>
    <s v="Sensibilización en materia de igualdad"/>
    <x v="0"/>
    <s v="Esplugues"/>
    <s v="Si"/>
    <x v="0"/>
    <x v="0"/>
    <s v="FSJD"/>
    <x v="0"/>
  </r>
  <r>
    <s v="Luciana"/>
    <s v="Diaz"/>
    <s v="Cutraro"/>
    <s v="luciana.diaz@sjd.es"/>
    <n v="2"/>
    <s v="Octubre"/>
    <d v="2021-10-29T00:00:00"/>
    <s v="Sensibilización en materia de igualdad"/>
    <x v="0"/>
    <s v="Esplugues"/>
    <s v="Si"/>
    <x v="0"/>
    <x v="0"/>
    <s v="PSSJD"/>
    <x v="1"/>
  </r>
  <r>
    <s v="Aina"/>
    <s v="Gabarrell"/>
    <s v="Pascuet"/>
    <s v="a.gabarrell@pssjd.org"/>
    <n v="2"/>
    <s v="Octubre"/>
    <d v="2021-10-29T00:00:00"/>
    <s v="Sensibilización en materia de igualdad"/>
    <x v="0"/>
    <s v="Esplugues"/>
    <s v="Si"/>
    <x v="0"/>
    <x v="0"/>
    <s v="PSSJD"/>
    <x v="1"/>
  </r>
  <r>
    <s v="Carlota"/>
    <s v="de Miquel"/>
    <s v="Bleier"/>
    <s v="c.demiquel@pssjd.org"/>
    <n v="2"/>
    <s v="Octubre"/>
    <d v="2021-10-29T00:00:00"/>
    <s v="Sensibilización en materia de igualdad"/>
    <x v="0"/>
    <s v="Esplugues"/>
    <s v="Si"/>
    <x v="0"/>
    <x v="0"/>
    <s v="PSSJD"/>
    <x v="1"/>
  </r>
  <r>
    <s v="Santiago"/>
    <s v="Palomo"/>
    <s v="Conti"/>
    <s v="santiago.palomo@sjd.es"/>
    <n v="2"/>
    <s v="Octubre"/>
    <d v="2021-10-29T00:00:00"/>
    <s v="Sensibilización en materia de igualdad"/>
    <x v="0"/>
    <s v="Esplugues"/>
    <s v="Si"/>
    <x v="0"/>
    <x v="1"/>
    <s v="PSSJD"/>
    <x v="1"/>
  </r>
  <r>
    <s v="ANNA"/>
    <s v="monistrol"/>
    <s v="mula"/>
    <s v="a.monistrol@pssjd.org"/>
    <n v="2"/>
    <s v="Octubre"/>
    <d v="2021-10-29T00:00:00"/>
    <s v="Sensibilización en materia de igualdad"/>
    <x v="0"/>
    <s v="Esplugues"/>
    <s v="Si"/>
    <x v="0"/>
    <x v="0"/>
    <s v="PSSJD"/>
    <x v="1"/>
  </r>
  <r>
    <s v="Ignacio"/>
    <s v="Aznar"/>
    <s v="Lou"/>
    <s v="ignacio.aznar@sjd.es"/>
    <n v="2"/>
    <s v="Octubre"/>
    <d v="2021-10-29T00:00:00"/>
    <s v="Sensibilización en materia de igualdad"/>
    <x v="0"/>
    <s v="Esplugues"/>
    <s v="Si"/>
    <x v="0"/>
    <x v="0"/>
    <s v="PSSJD"/>
    <x v="1"/>
  </r>
  <r>
    <s v="Rita"/>
    <s v="Martins"/>
    <s v="Malpique"/>
    <s v="rita.malpique@sjd.es"/>
    <n v="2"/>
    <s v="Octubre"/>
    <d v="2021-10-29T00:00:00"/>
    <s v="Sensibilización en materia de igualdad"/>
    <x v="0"/>
    <s v="Esplugues"/>
    <s v="Si"/>
    <x v="0"/>
    <x v="0"/>
    <s v="FSJD"/>
    <x v="1"/>
  </r>
  <r>
    <s v="MARINA"/>
    <s v="FUENTE"/>
    <s v="MORENO"/>
    <s v="marina.fuente@sjd.es"/>
    <n v="2"/>
    <s v="Octubre"/>
    <d v="2021-10-29T00:00:00"/>
    <s v="Sensibilización en materia de igualdad"/>
    <x v="0"/>
    <s v="Esplugues"/>
    <s v="Si"/>
    <x v="1"/>
    <x v="0"/>
    <s v="FSJD"/>
    <x v="1"/>
  </r>
  <r>
    <s v="Cristina"/>
    <s v="carbonell"/>
    <s v="Duacastella"/>
    <s v="c.carbonell@pssjd.org"/>
    <n v="2"/>
    <s v="Octubre"/>
    <d v="2021-10-29T00:00:00"/>
    <s v="Sensibilización en materia de igualdad"/>
    <x v="0"/>
    <s v="Esplugues"/>
    <s v="Si"/>
    <x v="0"/>
    <x v="0"/>
    <s v="PSSJD"/>
    <x v="1"/>
  </r>
  <r>
    <s v="Ana Maria"/>
    <s v="Besoain"/>
    <s v="Cornejo"/>
    <s v="anamaria.besoain@sjd.es"/>
    <n v="2"/>
    <s v="Octubre"/>
    <d v="2021-10-29T00:00:00"/>
    <s v="Sensibilización en materia de igualdad"/>
    <x v="0"/>
    <s v="Esplugues"/>
    <s v="Si"/>
    <x v="1"/>
    <x v="0"/>
    <s v="PSSJD"/>
    <x v="1"/>
  </r>
  <r>
    <s v="Susana"/>
    <s v="Martinez"/>
    <s v="Ruda"/>
    <s v="susana.martinezr@sjd.es"/>
    <n v="2"/>
    <s v="Noviembre"/>
    <d v="2021-11-04T00:00:00"/>
    <s v="Sensibilización en materia de igualdad"/>
    <x v="0"/>
    <s v="Esplugues"/>
    <s v="Si"/>
    <x v="0"/>
    <x v="0"/>
    <s v="FSJD"/>
    <x v="4"/>
  </r>
  <r>
    <s v="Aitor"/>
    <s v="Muñoz"/>
    <s v="Peligro"/>
    <s v="amunozp@hsjdbcn.es"/>
    <n v="2"/>
    <s v="Noviembre"/>
    <d v="2021-11-04T00:00:00"/>
    <s v="Sensibilización en materia de igualdad"/>
    <x v="0"/>
    <s v="Esplugues"/>
    <s v="Si"/>
    <x v="1"/>
    <x v="0"/>
    <s v="FSJD"/>
    <x v="4"/>
  </r>
  <r>
    <s v="Marta"/>
    <s v="Dolz"/>
    <s v="Alvarez de la Ballina"/>
    <s v="mdolza@fsjd.org"/>
    <n v="2"/>
    <s v="Noviembre"/>
    <d v="2021-11-04T00:00:00"/>
    <s v="Sensibilización en materia de igualdad"/>
    <x v="0"/>
    <s v="Esplugues"/>
    <s v="Si"/>
    <x v="0"/>
    <x v="0"/>
    <s v="FSJD"/>
    <x v="1"/>
  </r>
  <r>
    <s v="Alba"/>
    <s v="Sanchez"/>
    <s v="Viñas"/>
    <s v="alba.sanchez@pssjd.org"/>
    <n v="2"/>
    <s v="Noviembre"/>
    <d v="2021-11-04T00:00:00"/>
    <s v="Sensibilización en materia de igualdad"/>
    <x v="0"/>
    <s v="Esplugues"/>
    <s v="Si"/>
    <x v="1"/>
    <x v="0"/>
    <s v="PSSJD"/>
    <x v="0"/>
  </r>
  <r>
    <s v="Sara"/>
    <s v="Perez"/>
    <s v="Jaume"/>
    <s v="sperezj@fsjd.org"/>
    <n v="2"/>
    <s v="Noviembre"/>
    <d v="2021-11-04T00:00:00"/>
    <s v="Sensibilización en materia de igualdad"/>
    <x v="0"/>
    <s v="Esplugues"/>
    <s v="Si"/>
    <x v="0"/>
    <x v="0"/>
    <s v="FSJD"/>
    <x v="0"/>
  </r>
  <r>
    <s v="Lucía"/>
    <s v="Sanchis"/>
    <s v="Badenes"/>
    <s v="lucia.sanchis@sjd.es"/>
    <n v="2"/>
    <s v="Noviembre"/>
    <d v="2021-11-04T00:00:00"/>
    <s v="Sensibilización en materia de igualdad"/>
    <x v="0"/>
    <s v="Esplugues"/>
    <s v="Si"/>
    <x v="0"/>
    <x v="0"/>
    <s v="PSSJD"/>
    <x v="0"/>
  </r>
  <r>
    <s v="Iñigo"/>
    <s v="Chivite"/>
    <s v="Araiz"/>
    <s v="inigo.chivite@sjd.es"/>
    <n v="2"/>
    <s v="Noviembre"/>
    <d v="2021-11-04T00:00:00"/>
    <s v="Sensibilización en materia de igualdad"/>
    <x v="0"/>
    <s v="Esplugues"/>
    <s v="Si"/>
    <x v="0"/>
    <x v="1"/>
    <s v="PSSJD"/>
    <x v="1"/>
  </r>
  <r>
    <s v="Lucía"/>
    <s v="Sanchis"/>
    <s v="Badenes"/>
    <s v="lucia.sanchis@sjd.es"/>
    <n v="2"/>
    <s v="Noviembre"/>
    <d v="2021-11-04T00:00:00"/>
    <s v="Sensibilización en materia de igualdad"/>
    <x v="0"/>
    <s v="Esplugues"/>
    <s v="Si"/>
    <x v="0"/>
    <x v="0"/>
    <s v="PSSJD"/>
    <x v="0"/>
  </r>
  <r>
    <s v="Jose"/>
    <s v="de Dios"/>
    <s v="Mérida"/>
    <s v="jose.dedios@sjd.es"/>
    <n v="2"/>
    <s v="Noviembre"/>
    <d v="2021-11-04T00:00:00"/>
    <s v="Sensibilización en materia de igualdad"/>
    <x v="0"/>
    <s v="Esplugues"/>
    <s v="Si"/>
    <x v="0"/>
    <x v="0"/>
    <s v="FSJD"/>
    <x v="1"/>
  </r>
  <r>
    <s v="Felipe"/>
    <s v="Pérez"/>
    <s v="Soler"/>
    <s v="felipe.perez@sjd.es"/>
    <n v="2"/>
    <s v="Noviembre"/>
    <d v="2021-11-04T00:00:00"/>
    <s v="Sensibilización en materia de igualdad"/>
    <x v="0"/>
    <s v="Esplugues"/>
    <s v="Si"/>
    <x v="0"/>
    <x v="0"/>
    <s v="FSJD"/>
    <x v="4"/>
  </r>
  <r>
    <s v="Silvia"/>
    <s v="Ruiz"/>
    <s v="Peral"/>
    <s v="sruizpe@hsjdbcn.es"/>
    <n v="2"/>
    <s v="Noviembre"/>
    <d v="2021-11-04T00:00:00"/>
    <s v="Sensibilización en materia de igualdad"/>
    <x v="0"/>
    <s v="Esplugues"/>
    <s v="Si"/>
    <x v="1"/>
    <x v="0"/>
    <s v="FSJD"/>
    <x v="4"/>
  </r>
  <r>
    <s v="Sol"/>
    <s v="Balsells"/>
    <s v="Mejia"/>
    <s v="balsellsmejia@gmail.com"/>
    <n v="2"/>
    <s v="Noviembre"/>
    <d v="2021-11-04T00:00:00"/>
    <s v="Sensibilización en materia de igualdad"/>
    <x v="0"/>
    <s v="Esplugues"/>
    <s v="Si"/>
    <x v="0"/>
    <x v="2"/>
    <s v="HSJD"/>
    <x v="2"/>
  </r>
  <r>
    <s v="Judit"/>
    <s v="Murias"/>
    <m/>
    <s v="judit.murias@sjd.es"/>
    <n v="2"/>
    <s v="Noviembre"/>
    <d v="2021-11-04T00:00:00"/>
    <s v="Sensibilización en materia de igualdad"/>
    <x v="0"/>
    <s v="Esplugues"/>
    <s v="Si"/>
    <x v="0"/>
    <x v="0"/>
    <s v="FSJD"/>
    <x v="4"/>
  </r>
  <r>
    <s v="Yiyi"/>
    <s v="Luo"/>
    <m/>
    <s v="yluo@fsjd.org"/>
    <n v="2"/>
    <s v="Noviembre"/>
    <d v="2021-11-04T00:00:00"/>
    <s v="Sensibilización en materia de igualdad"/>
    <x v="0"/>
    <s v="Esplugues"/>
    <s v="Si"/>
    <x v="0"/>
    <x v="0"/>
    <s v="FSJD"/>
    <x v="1"/>
  </r>
  <r>
    <s v="Marta"/>
    <s v="Fortuny"/>
    <s v="Benaiges"/>
    <s v="mfortuny@fsjd.org"/>
    <n v="2"/>
    <s v="Noviembre"/>
    <d v="2021-11-12T00:00:00"/>
    <s v="Sensibilización en materia de igualdad"/>
    <x v="0"/>
    <s v="Esplugues"/>
    <s v="Si"/>
    <x v="0"/>
    <x v="0"/>
    <s v="FSJD"/>
    <x v="4"/>
  </r>
  <r>
    <s v="Uliana"/>
    <s v="Musokhranova"/>
    <s v="Matveeva"/>
    <s v="umusokhranova@fsjd.org"/>
    <n v="2"/>
    <s v="Noviembre"/>
    <d v="2021-11-12T00:00:00"/>
    <s v="Sensibilización en materia de igualdad"/>
    <x v="0"/>
    <s v="Esplugues"/>
    <s v="Si"/>
    <x v="0"/>
    <x v="0"/>
    <s v="FSJD"/>
    <x v="0"/>
  </r>
  <r>
    <s v="Elena"/>
    <s v="Esperanza"/>
    <s v="Cebollada"/>
    <s v="elena.esperanza@sjd.es"/>
    <n v="2"/>
    <s v="Noviembre"/>
    <d v="2021-11-12T00:00:00"/>
    <s v="Sensibilización en materia de igualdad"/>
    <x v="0"/>
    <s v="Esplugues"/>
    <s v="Si"/>
    <x v="0"/>
    <x v="2"/>
    <s v="HSJD"/>
    <x v="2"/>
  </r>
  <r>
    <s v="Clara"/>
    <s v="Vicente"/>
    <s v="Garcés"/>
    <s v="clara.vicente@sjd.es"/>
    <n v="2"/>
    <s v="Noviembre"/>
    <d v="2021-11-12T00:00:00"/>
    <s v="Sensibilización en materia de igualdad"/>
    <x v="0"/>
    <s v="Esplugues"/>
    <s v="Si"/>
    <x v="0"/>
    <x v="0"/>
    <s v="FSJD"/>
    <x v="1"/>
  </r>
  <r>
    <s v="Nerea"/>
    <s v="Vega"/>
    <s v="Garcia"/>
    <s v="nerea.vega@sjd.es"/>
    <n v="2"/>
    <s v="Noviembre"/>
    <d v="2021-11-12T00:00:00"/>
    <s v="Sensibilización en materia de igualdad"/>
    <x v="0"/>
    <s v="Esplugues"/>
    <s v="Si"/>
    <x v="0"/>
    <x v="2"/>
    <s v="HSJD"/>
    <x v="2"/>
  </r>
  <r>
    <s v="Berta"/>
    <s v="Estévez"/>
    <s v="Arias"/>
    <s v="berta.estevez@sjd.es"/>
    <n v="2"/>
    <s v="Noviembre"/>
    <d v="2021-11-12T00:00:00"/>
    <s v="Sensibilización en materia de igualdad"/>
    <x v="0"/>
    <s v="Esplugues"/>
    <s v="Si"/>
    <x v="0"/>
    <x v="0"/>
    <s v="FSJD"/>
    <x v="6"/>
  </r>
  <r>
    <s v="Edurne"/>
    <s v="Urquizu"/>
    <s v="Llop"/>
    <s v="edurne.urquizu@sjd.es"/>
    <n v="2"/>
    <s v="Noviembre"/>
    <d v="2021-11-12T00:00:00"/>
    <s v="Sensibilización en materia de igualdad"/>
    <x v="0"/>
    <s v="Esplugues"/>
    <s v="Si"/>
    <x v="0"/>
    <x v="0"/>
    <s v="FSJD"/>
    <x v="0"/>
  </r>
  <r>
    <s v="Yaiza"/>
    <s v="Díaz"/>
    <s v="Osorio"/>
    <s v="yaiza.diaz@sjd.es"/>
    <n v="2"/>
    <s v="Noviembre"/>
    <d v="2021-11-12T00:00:00"/>
    <s v="Sensibilización en materia de igualdad"/>
    <x v="0"/>
    <s v="Esplugues"/>
    <s v="Si"/>
    <x v="0"/>
    <x v="0"/>
    <s v="FSJD"/>
    <x v="0"/>
  </r>
  <r>
    <s v="Jordi"/>
    <s v="Pijuan"/>
    <s v="Marquilles"/>
    <s v="jordi.pijuan@sjd.es"/>
    <n v="2"/>
    <s v="Noviembre"/>
    <d v="2021-11-12T00:00:00"/>
    <s v="Sensibilización en materia de igualdad"/>
    <x v="0"/>
    <s v="Esplugues"/>
    <s v="Si"/>
    <x v="0"/>
    <x v="0"/>
    <s v="FSJD"/>
    <x v="1"/>
  </r>
  <r>
    <s v="Muntsa"/>
    <s v="Rocafort"/>
    <s v="Juncà"/>
    <s v="muntsa.rocafort@sjd.es"/>
    <n v="2"/>
    <s v="Noviembre"/>
    <d v="2021-11-12T00:00:00"/>
    <s v="Sensibilización en materia de igualdad"/>
    <x v="0"/>
    <s v="Esplugues"/>
    <s v="Si"/>
    <x v="0"/>
    <x v="0"/>
    <s v="FSJD"/>
    <x v="4"/>
  </r>
  <r>
    <s v="Alba"/>
    <s v="Redin"/>
    <s v="Alonso"/>
    <s v="alba.redin@sjd.es"/>
    <n v="2"/>
    <s v="Noviembre"/>
    <d v="2021-11-12T00:00:00"/>
    <s v="Sensibilización en materia de igualdad"/>
    <x v="0"/>
    <s v="Esplugues"/>
    <s v="Si"/>
    <x v="0"/>
    <x v="0"/>
    <s v="FSJD"/>
    <x v="0"/>
  </r>
  <r>
    <s v="Èlia"/>
    <s v="Vila"/>
    <s v="Andreu"/>
    <s v="evilaa@fsjd.org"/>
    <n v="2"/>
    <s v="Noviembre"/>
    <d v="2021-11-12T00:00:00"/>
    <s v="Sensibilización en materia de igualdad"/>
    <x v="0"/>
    <s v="Esplugues"/>
    <s v="Si"/>
    <x v="0"/>
    <x v="0"/>
    <s v="FSJD"/>
    <x v="1"/>
  </r>
  <r>
    <s v="Sílvia"/>
    <s v="Semaan"/>
    <s v="Llurba"/>
    <s v="silvia.semaan@sjd.es"/>
    <n v="2"/>
    <s v="Noviembre"/>
    <d v="2021-11-12T00:00:00"/>
    <s v="Sensibilización en materia de igualdad"/>
    <x v="0"/>
    <s v="Esplugues"/>
    <s v="Si"/>
    <x v="0"/>
    <x v="0"/>
    <s v="FSJD"/>
    <x v="4"/>
  </r>
  <r>
    <s v="Alba"/>
    <s v="Lopez"/>
    <s v="Rodriguez"/>
    <s v="alba.lopezr@sjd.es"/>
    <n v="2"/>
    <s v="Noviembre"/>
    <d v="2021-11-12T00:00:00"/>
    <s v="Sensibilización en materia de igualdad"/>
    <x v="0"/>
    <s v="Esplugues"/>
    <s v="Si"/>
    <x v="1"/>
    <x v="2"/>
    <s v="HSJD"/>
    <x v="2"/>
  </r>
  <r>
    <s v="Júlia"/>
    <s v="Massó"/>
    <s v="Descarrega"/>
    <s v="julia.masso@sjd.es"/>
    <n v="2"/>
    <s v="Noviembre"/>
    <d v="2021-11-12T00:00:00"/>
    <s v="Sensibilización en materia de igualdad"/>
    <x v="0"/>
    <s v="Esplugues"/>
    <s v="Si"/>
    <x v="1"/>
    <x v="0"/>
    <s v="FSJD"/>
    <x v="4"/>
  </r>
  <r>
    <s v="ANTONIA"/>
    <s v="BLANCO"/>
    <s v="BLANCO"/>
    <s v="antonia.blanco@sjd.es"/>
    <n v="2"/>
    <s v="Noviembre"/>
    <d v="2021-11-18T00:00:00"/>
    <s v="Sensibilización en materia de igualdad"/>
    <x v="0"/>
    <s v="Esplugues"/>
    <s v="Si"/>
    <x v="0"/>
    <x v="0"/>
    <s v="FSJD"/>
    <x v="4"/>
  </r>
  <r>
    <s v="Leonor"/>
    <s v="Norton"/>
    <s v="-"/>
    <s v="leonor.norton@sjd.es"/>
    <n v="2"/>
    <s v="Noviembre"/>
    <d v="2021-11-18T00:00:00"/>
    <s v="Sensibilización en materia de igualdad"/>
    <x v="0"/>
    <s v="Esplugues"/>
    <s v="Si"/>
    <x v="0"/>
    <x v="0"/>
    <s v="PSSJD"/>
    <x v="1"/>
  </r>
  <r>
    <s v="Mariona"/>
    <s v="Pujol"/>
    <s v="Vidal"/>
    <s v="Mariona.pujol@sjd.es"/>
    <n v="2"/>
    <s v="Noviembre"/>
    <d v="2021-11-18T00:00:00"/>
    <s v="Sensibilización en materia de igualdad"/>
    <x v="0"/>
    <s v="Esplugues"/>
    <s v="Si"/>
    <x v="0"/>
    <x v="0"/>
    <s v="FSJD"/>
    <x v="4"/>
  </r>
  <r>
    <s v="Raquel"/>
    <s v="lopez"/>
    <s v="carrilero"/>
    <s v="raquel.lopezc@sjd.es"/>
    <n v="2"/>
    <s v="Noviembre"/>
    <d v="2021-11-18T00:00:00"/>
    <s v="Sensibilización en materia de igualdad"/>
    <x v="0"/>
    <s v="Esplugues"/>
    <s v="Si"/>
    <x v="0"/>
    <x v="1"/>
    <s v="PSSJD"/>
    <x v="1"/>
  </r>
  <r>
    <s v="Begonya"/>
    <s v="Nafria"/>
    <s v="Escalera"/>
    <s v="begonya.nafria@sjd.es"/>
    <n v="2"/>
    <s v="Noviembre"/>
    <d v="2021-11-18T00:00:00"/>
    <s v="Sensibilización en materia de igualdad"/>
    <x v="0"/>
    <s v="Esplugues"/>
    <s v="Si"/>
    <x v="0"/>
    <x v="0"/>
    <s v="FSJD"/>
    <x v="1"/>
  </r>
  <r>
    <s v="Iris"/>
    <s v="Mauricio"/>
    <s v="Arribas"/>
    <s v="iris.mauricio@sjd.es"/>
    <n v="2"/>
    <s v="Noviembre"/>
    <d v="2021-11-18T00:00:00"/>
    <s v="Sensibilización en materia de igualdad"/>
    <x v="0"/>
    <s v="Esplugues"/>
    <s v="Si"/>
    <x v="0"/>
    <x v="1"/>
    <s v="PSSJD"/>
    <x v="1"/>
  </r>
  <r>
    <s v="Regina"/>
    <s v="Vila"/>
    <s v="Badia"/>
    <s v="regina.vilab@sjd.es"/>
    <n v="2"/>
    <s v="Noviembre"/>
    <d v="2021-11-18T00:00:00"/>
    <s v="Sensibilización en materia de igualdad"/>
    <x v="0"/>
    <s v="Esplugues"/>
    <s v="Si"/>
    <x v="0"/>
    <x v="1"/>
    <s v="PSSJD"/>
    <x v="1"/>
  </r>
  <r>
    <s v="Américo Vicente"/>
    <s v="Ordoñez"/>
    <s v="Rizzo"/>
    <s v="avordonez@hsjdbcn.es"/>
    <n v="2"/>
    <s v="Noviembre"/>
    <d v="2021-11-18T00:00:00"/>
    <s v="Sensibilización en materia de igualdad"/>
    <x v="0"/>
    <s v="Esplugues"/>
    <s v="Si"/>
    <x v="1"/>
    <x v="2"/>
    <s v="HSJD"/>
    <x v="1"/>
  </r>
  <r>
    <s v="Merce"/>
    <s v="Soler"/>
    <s v="Font"/>
    <s v="merce.soler@sjd.es"/>
    <n v="2"/>
    <s v="Noviembre"/>
    <d v="2021-11-18T00:00:00"/>
    <s v="Sensibilización en materia de igualdad"/>
    <x v="0"/>
    <s v="Esplugues"/>
    <s v="Si"/>
    <x v="0"/>
    <x v="0"/>
    <s v="FSJD"/>
    <x v="1"/>
  </r>
  <r>
    <s v="Maria Montserrat"/>
    <s v="Gil"/>
    <s v="Girbau"/>
    <s v="mariamontserrat.gil@sjd.es"/>
    <n v="2"/>
    <s v="Noviembre"/>
    <d v="2021-11-18T00:00:00"/>
    <s v="Sensibilización en materia de igualdad"/>
    <x v="0"/>
    <s v="Esplugues"/>
    <s v="Si"/>
    <x v="0"/>
    <x v="0"/>
    <s v="PSSJD"/>
    <x v="1"/>
  </r>
  <r>
    <s v="Desirée"/>
    <s v="Gutiérrez"/>
    <s v="Marín"/>
    <s v="desiree.gutierrez@sjd.es"/>
    <n v="2"/>
    <s v="Noviembre"/>
    <d v="2021-11-18T00:00:00"/>
    <s v="Sensibilización en materia de igualdad"/>
    <x v="0"/>
    <s v="Esplugues"/>
    <s v="Si"/>
    <x v="0"/>
    <x v="0"/>
    <s v="FSJD"/>
    <x v="1"/>
  </r>
  <r>
    <s v="Monica"/>
    <s v="Cosano"/>
    <s v="Rodróguez"/>
    <s v="monica.cosano@sjd.es"/>
    <n v="2"/>
    <s v="Noviembre"/>
    <d v="2021-11-18T00:00:00"/>
    <s v="Sensibilización en materia de igualdad"/>
    <x v="0"/>
    <s v="Esplugues"/>
    <s v="Si"/>
    <x v="0"/>
    <x v="0"/>
    <s v="FSJD"/>
    <x v="4"/>
  </r>
  <r>
    <s v="Lluna"/>
    <s v="González"/>
    <s v="Yeste"/>
    <s v="lluna.gonzalez@sjd.es"/>
    <n v="2"/>
    <s v="Noviembre"/>
    <d v="2021-11-18T00:00:00"/>
    <s v="Sensibilización en materia de igualdad"/>
    <x v="0"/>
    <s v="Esplugues"/>
    <s v="Si"/>
    <x v="0"/>
    <x v="0"/>
    <s v="FSJD"/>
    <x v="1"/>
  </r>
  <r>
    <s v="Maria Inmaculada"/>
    <s v="Villanueva"/>
    <s v="Baxarias"/>
    <s v="inmavibax@hotmail.com"/>
    <n v="2"/>
    <s v="Noviembre"/>
    <d v="2021-11-18T00:00:00"/>
    <s v="Sensibilización en materia de igualdad"/>
    <x v="0"/>
    <s v="Esplugues"/>
    <s v="Si"/>
    <x v="0"/>
    <x v="0"/>
    <s v="FSJD"/>
    <x v="1"/>
  </r>
  <r>
    <s v="Yaiza"/>
    <s v="Quesada"/>
    <s v="Carmona"/>
    <s v="yquesada@sjdhospitalbarcelona.org"/>
    <n v="2"/>
    <s v="Noviembre"/>
    <d v="2021-11-18T00:00:00"/>
    <s v="Sensibilización en materia de igualdad"/>
    <x v="0"/>
    <s v="Esplugues"/>
    <s v="Si"/>
    <x v="1"/>
    <x v="2"/>
    <s v="HSJD"/>
    <x v="2"/>
  </r>
  <r>
    <s v="Paula"/>
    <s v="Segura"/>
    <s v="Criado"/>
    <s v="psegurac@sjdhospitalbarcelona.org"/>
    <n v="2"/>
    <s v="Noviembre"/>
    <d v="2021-11-18T00:00:00"/>
    <s v="Sensibilización en materia de igualdad"/>
    <x v="0"/>
    <s v="Esplugues"/>
    <s v="Si"/>
    <x v="1"/>
    <x v="2"/>
    <s v="HSJD"/>
    <x v="2"/>
  </r>
  <r>
    <s v="Elisa"/>
    <s v="Mora"/>
    <s v="de Checa"/>
    <s v="emorad@fsjd.org"/>
    <n v="2"/>
    <s v="Noviembre"/>
    <d v="2021-11-18T00:00:00"/>
    <s v="Sensibilización en materia de igualdad"/>
    <x v="0"/>
    <s v="Esplugues"/>
    <s v="Si"/>
    <x v="1"/>
    <x v="0"/>
    <s v="FSJD"/>
    <x v="1"/>
  </r>
  <r>
    <s v="Alba"/>
    <s v="Monroy"/>
    <m/>
    <s v="alba.monroy@sjd.es"/>
    <n v="2"/>
    <s v="Noviembre"/>
    <d v="2021-11-25T00:00:00"/>
    <s v="Sensibilización en materia de igualdad"/>
    <x v="0"/>
    <s v="Esplugues"/>
    <s v="Si"/>
    <x v="0"/>
    <x v="4"/>
    <m/>
    <x v="2"/>
  </r>
  <r>
    <s v="Luisa"/>
    <s v="Martinez"/>
    <s v="Colom"/>
    <s v="luisa.martinezc@sjd.es"/>
    <n v="2"/>
    <s v="Noviembre"/>
    <d v="2021-11-25T00:00:00"/>
    <s v="Sensibilización en materia de igualdad"/>
    <x v="0"/>
    <s v="Esplugues"/>
    <s v="Si"/>
    <x v="1"/>
    <x v="0"/>
    <s v="FSJD"/>
    <x v="4"/>
  </r>
  <r>
    <s v="Paula"/>
    <s v="Arroyo"/>
    <s v="Uriarte"/>
    <s v="paula.arroyo@sjd.es"/>
    <n v="2"/>
    <s v="Noviembre"/>
    <d v="2021-11-25T00:00:00"/>
    <s v="Sensibilización en materia de igualdad"/>
    <x v="0"/>
    <s v="Esplugues"/>
    <s v="Si"/>
    <x v="1"/>
    <x v="0"/>
    <s v="PSSJD"/>
    <x v="0"/>
  </r>
  <r>
    <s v="Raul"/>
    <s v="Muñoz"/>
    <s v="Garcia"/>
    <s v="raul.munoz@sjd.es"/>
    <n v="2"/>
    <s v="Noviembre"/>
    <d v="2021-11-25T00:00:00"/>
    <s v="Sensibilización en materia de igualdad"/>
    <x v="0"/>
    <s v="Esplugues"/>
    <s v="Si"/>
    <x v="1"/>
    <x v="0"/>
    <s v="FSJD"/>
    <x v="0"/>
  </r>
  <r>
    <s v="Ángeles"/>
    <s v="Molina"/>
    <s v="Baena"/>
    <s v="angeles.molina@sjd.es"/>
    <n v="2"/>
    <s v="Noviembre"/>
    <d v="2021-11-25T00:00:00"/>
    <s v="Sensibilización en materia de igualdad"/>
    <x v="0"/>
    <s v="Esplugues"/>
    <s v="Si"/>
    <x v="0"/>
    <x v="0"/>
    <s v="FSJD"/>
    <x v="1"/>
  </r>
  <r>
    <s v="Marina"/>
    <s v="Verdaguer"/>
    <s v="Rodríguez"/>
    <s v="marina.verdaguer@sjd.es"/>
    <n v="2"/>
    <s v="Noviembre"/>
    <d v="2021-11-25T00:00:00"/>
    <s v="Sensibilización en materia de igualdad"/>
    <x v="0"/>
    <s v="Esplugues"/>
    <s v="Si"/>
    <x v="0"/>
    <x v="1"/>
    <s v="PSSJD"/>
    <x v="1"/>
  </r>
  <r>
    <s v="Josep"/>
    <s v="Jiménez"/>
    <s v="Chillarón"/>
    <s v="josep.jimenez@sjd.es"/>
    <n v="2"/>
    <s v="Noviembre"/>
    <d v="2021-11-25T00:00:00"/>
    <s v="Sensibilización en materia de igualdad"/>
    <x v="0"/>
    <s v="Esplugues"/>
    <s v="Si"/>
    <x v="0"/>
    <x v="0"/>
    <s v="FSJD"/>
    <x v="1"/>
  </r>
  <r>
    <s v="Sonia"/>
    <s v="Paco"/>
    <s v="Mercader"/>
    <s v="sonia.paco@sjd.es"/>
    <n v="2"/>
    <s v="Noviembre"/>
    <d v="2021-11-25T00:00:00"/>
    <s v="Sensibilización en materia de igualdad"/>
    <x v="0"/>
    <s v="Esplugues"/>
    <s v="Si"/>
    <x v="0"/>
    <x v="0"/>
    <s v="FSJD"/>
    <x v="0"/>
  </r>
  <r>
    <s v="Begonya"/>
    <s v="Nafria"/>
    <s v="Escalera"/>
    <s v="begonya.nafria@sjd.es"/>
    <n v="2"/>
    <s v="Noviembre"/>
    <d v="2021-11-25T00:00:00"/>
    <s v="Sensibilización en materia de igualdad"/>
    <x v="0"/>
    <s v="Esplugues"/>
    <s v="Si"/>
    <x v="1"/>
    <x v="0"/>
    <s v="FSJD"/>
    <x v="1"/>
  </r>
  <r>
    <s v="Jessica"/>
    <s v="Laragnou"/>
    <s v="Torena"/>
    <s v="jlaragnou@fsjd.org"/>
    <n v="2"/>
    <s v="Noviembre"/>
    <d v="2021-11-25T00:00:00"/>
    <s v="Sensibilización en materia de igualdad"/>
    <x v="0"/>
    <s v="Esplugues"/>
    <s v="Si"/>
    <x v="0"/>
    <x v="0"/>
    <s v="FSJD"/>
    <x v="4"/>
  </r>
  <r>
    <s v="Maite"/>
    <s v="López"/>
    <s v="Secanella"/>
    <s v="maite.lopez@sjd.es"/>
    <n v="2"/>
    <s v="Noviembre"/>
    <d v="2021-11-25T00:00:00"/>
    <s v="Sensibilización en materia de igualdad"/>
    <x v="0"/>
    <s v="Esplugues"/>
    <s v="Si"/>
    <x v="0"/>
    <x v="0"/>
    <s v="FSJD"/>
    <x v="1"/>
  </r>
  <r>
    <s v="Joe"/>
    <s v="Kane"/>
    <s v="Kane"/>
    <s v="jkane@fsjd.org"/>
    <n v="2"/>
    <s v="Noviembre"/>
    <d v="2021-11-25T00:00:00"/>
    <s v="Sensibilización en materia de igualdad"/>
    <x v="0"/>
    <s v="Esplugues"/>
    <s v="Si"/>
    <x v="1"/>
    <x v="0"/>
    <s v="FSJD"/>
    <x v="2"/>
  </r>
  <r>
    <s v="Inma"/>
    <s v="Nieto"/>
    <s v="Verdugo"/>
    <s v="inmaculada.nietov@sjd.es"/>
    <n v="2"/>
    <s v="Noviembre"/>
    <d v="2021-11-25T00:00:00"/>
    <s v="Sensibilización en materia de igualdad"/>
    <x v="0"/>
    <s v="Esplugues"/>
    <s v="Si"/>
    <x v="0"/>
    <x v="0"/>
    <s v="FSJD"/>
    <x v="4"/>
  </r>
  <r>
    <s v="Sara"/>
    <s v="Bayés"/>
    <s v="Puig"/>
    <s v="sara.bayes@sjd.es"/>
    <n v="2"/>
    <s v="Noviembre"/>
    <d v="2021-11-25T00:00:00"/>
    <s v="Sensibilización en materia de igualdad"/>
    <x v="0"/>
    <s v="Esplugues"/>
    <s v="Si"/>
    <x v="1"/>
    <x v="0"/>
    <s v="FSJD"/>
    <x v="1"/>
  </r>
  <r>
    <s v="Cristina"/>
    <s v="Ruiz"/>
    <s v="Herguido"/>
    <s v="cristina.ruizh@sjd.es"/>
    <n v="2"/>
    <s v="Noviembre"/>
    <d v="2021-11-25T00:00:00"/>
    <s v="Sensibilización en materia de igualdad"/>
    <x v="0"/>
    <s v="Esplugues"/>
    <s v="Si"/>
    <x v="0"/>
    <x v="0"/>
    <s v="FSJD"/>
    <x v="4"/>
  </r>
  <r>
    <s v="Alba"/>
    <s v="Monroy"/>
    <s v="Gómez"/>
    <s v="alba.monroy@sjd.es"/>
    <n v="2"/>
    <s v="Noviembre"/>
    <d v="2021-11-25T00:00:00"/>
    <s v="Sensibilización en materia de igualdad"/>
    <x v="0"/>
    <s v="Esplugues"/>
    <s v="Si"/>
    <x v="1"/>
    <x v="0"/>
    <s v="FSJD"/>
    <x v="4"/>
  </r>
  <r>
    <s v="Sandra"/>
    <s v="Díaz"/>
    <s v="Cofine"/>
    <s v="sdiaz@fsjd.org"/>
    <n v="2"/>
    <s v="Noviembre"/>
    <d v="2021-11-25T00:00:00"/>
    <s v="Sensibilización en materia de igualdad"/>
    <x v="0"/>
    <s v="Esplugues"/>
    <s v="Si"/>
    <x v="0"/>
    <x v="0"/>
    <s v="FSJD"/>
    <x v="4"/>
  </r>
  <r>
    <s v="Carmen"/>
    <s v="Corral"/>
    <s v="Partearroyo"/>
    <s v="carmen.corral@sjd.es"/>
    <n v="2"/>
    <s v="Noviembre"/>
    <d v="2021-11-25T00:00:00"/>
    <s v="Sensibilización en materia de igualdad"/>
    <x v="0"/>
    <s v="Esplugues"/>
    <s v="Si"/>
    <x v="0"/>
    <x v="1"/>
    <s v="PSSJD"/>
    <x v="4"/>
  </r>
  <r>
    <s v="Ester"/>
    <s v="García"/>
    <s v="Salom"/>
    <s v="ester.garcia@sjd.es"/>
    <n v="2"/>
    <s v="Noviembre"/>
    <d v="2021-11-25T00:00:00"/>
    <s v="Sensibilización en materia de igualdad"/>
    <x v="0"/>
    <s v="Esplugues"/>
    <s v="Si"/>
    <x v="0"/>
    <x v="0"/>
    <s v="FSJD"/>
    <x v="4"/>
  </r>
  <r>
    <s v="Neus"/>
    <s v="Riba"/>
    <s v="Garcia"/>
    <s v="neus.riba@sjd.es"/>
    <n v="2"/>
    <s v="Noviembre"/>
    <d v="2021-11-25T00:00:00"/>
    <s v="Sensibilización en materia de igualdad"/>
    <x v="0"/>
    <s v="Esplugues"/>
    <s v="Si"/>
    <x v="0"/>
    <x v="0"/>
    <s v="FSJD"/>
    <x v="4"/>
  </r>
  <r>
    <s v="Núria"/>
    <s v="Adell"/>
    <s v="Gómez"/>
    <s v="nuria.adell@sjd.es"/>
    <n v="2"/>
    <s v="Noviembre"/>
    <d v="2021-11-25T00:00:00"/>
    <s v="Sensibilización en materia de igualdad"/>
    <x v="0"/>
    <s v="Esplugues"/>
    <s v="Si"/>
    <x v="0"/>
    <x v="2"/>
    <s v="HSJD"/>
    <x v="4"/>
  </r>
  <r>
    <s v="Clara"/>
    <s v="Serra"/>
    <m/>
    <s v="clara.serra@sjd.es"/>
    <n v="2"/>
    <s v="Noviembre"/>
    <d v="2021-11-25T00:00:00"/>
    <s v="Sensibilización en materia de igualdad"/>
    <x v="0"/>
    <s v="Esplugues"/>
    <s v="Si"/>
    <x v="0"/>
    <x v="1"/>
    <s v="PSSJD"/>
    <x v="1"/>
  </r>
  <r>
    <s v="Helena"/>
    <s v="Garcia"/>
    <s v="Mieres"/>
    <s v="helenagmieres@gmail.com"/>
    <n v="2"/>
    <s v="Noviembre"/>
    <d v="2021-11-25T00:00:00"/>
    <s v="Sensibilización en materia de igualdad"/>
    <x v="0"/>
    <s v="Esplugues"/>
    <s v="Si"/>
    <x v="0"/>
    <x v="1"/>
    <s v="PSSJD"/>
    <x v="1"/>
  </r>
  <r>
    <s v="Ana Maria"/>
    <s v="Besoain"/>
    <s v="Besoain Cornejo"/>
    <s v="anibesoain@gmail.com"/>
    <n v="2"/>
    <s v="Noviembre"/>
    <d v="2021-11-29T00:00:00"/>
    <s v="Bones práctiques en la gestió de proyectes"/>
    <x v="1"/>
    <s v="Esplugues"/>
    <s v="Si"/>
    <x v="1"/>
    <x v="1"/>
    <s v="PSSJD"/>
    <x v="1"/>
  </r>
  <r>
    <s v="Estibaliz"/>
    <s v="Urarte"/>
    <s v="Rodríguez"/>
    <s v="estibaliz.urarte@sjd.es"/>
    <n v="2"/>
    <s v="Noviembre"/>
    <d v="2021-11-29T00:00:00"/>
    <s v="Bones práctiques en la gestió de proyectes"/>
    <x v="1"/>
    <s v="Esplugues"/>
    <s v="Si"/>
    <x v="0"/>
    <x v="0"/>
    <s v="FSJD"/>
    <x v="4"/>
  </r>
  <r>
    <s v="Marta"/>
    <s v="Garcia"/>
    <s v="Lopez"/>
    <s v="garcialopez.marta@gmail.com"/>
    <n v="2"/>
    <s v="Noviembre"/>
    <d v="2021-11-29T00:00:00"/>
    <s v="Bones práctiques en la gestió de proyectes"/>
    <x v="1"/>
    <s v="Esplugues"/>
    <s v="Si"/>
    <x v="0"/>
    <x v="0"/>
    <s v="FSJD"/>
    <x v="1"/>
  </r>
  <r>
    <s v="Marcos"/>
    <s v="Catalán"/>
    <s v="Vega"/>
    <s v="marcos.catalan@sjd.es"/>
    <n v="2"/>
    <s v="Noviembre"/>
    <d v="2021-11-29T00:00:00"/>
    <s v="Bones práctiques en la gestió de proyectes"/>
    <x v="1"/>
    <s v="Esplugues"/>
    <s v="Si"/>
    <x v="1"/>
    <x v="1"/>
    <s v="PSSJD"/>
    <x v="4"/>
  </r>
  <r>
    <s v="Paula"/>
    <s v="Arroyo"/>
    <s v="Uriarte"/>
    <s v="paula.arroyo@sjd.es"/>
    <n v="2"/>
    <s v="Noviembre"/>
    <d v="2021-11-29T00:00:00"/>
    <s v="Bones práctiques en la gestió de proyectes"/>
    <x v="1"/>
    <s v="Esplugues"/>
    <s v="Si"/>
    <x v="1"/>
    <x v="0"/>
    <s v="PSSJD"/>
    <x v="0"/>
  </r>
  <r>
    <s v="Sara"/>
    <s v="Parrilla"/>
    <s v="Carrasco"/>
    <s v="saraparrillac@gmail.com"/>
    <n v="2"/>
    <s v="Noviembre"/>
    <d v="2021-11-29T00:00:00"/>
    <s v="Bones práctiques en la gestió de proyectes"/>
    <x v="1"/>
    <s v="Esplugues"/>
    <s v="Si"/>
    <x v="0"/>
    <x v="0"/>
    <s v="FSJD"/>
    <x v="0"/>
  </r>
  <r>
    <s v="Lucía"/>
    <s v="Sanchis"/>
    <s v="Badenes"/>
    <s v="lucia.sanchis@sjd.es"/>
    <n v="2"/>
    <s v="Noviembre"/>
    <d v="2021-11-29T00:00:00"/>
    <s v="Bones práctiques en la gestió de proyectes"/>
    <x v="1"/>
    <s v="Esplugues"/>
    <s v="Si"/>
    <x v="0"/>
    <x v="0"/>
    <s v="FSJD"/>
    <x v="0"/>
  </r>
  <r>
    <s v="Yiyi"/>
    <s v="Luo"/>
    <m/>
    <s v="yluo@fsjd.org"/>
    <n v="2"/>
    <s v="Noviembre"/>
    <d v="2021-11-29T00:00:00"/>
    <s v="Bones práctiques en la gestió de proyectes"/>
    <x v="1"/>
    <s v="Esplugues"/>
    <s v="Si"/>
    <x v="1"/>
    <x v="0"/>
    <s v="FSJD"/>
    <x v="1"/>
  </r>
  <r>
    <s v="Sonia"/>
    <s v="Paco"/>
    <s v="Mercader"/>
    <s v="sonia.paco@sjd.es"/>
    <n v="2"/>
    <s v="Noviembre"/>
    <d v="2021-11-29T00:00:00"/>
    <s v="Bones práctiques en la gestió de proyectes"/>
    <x v="1"/>
    <s v="Esplugues"/>
    <s v="Si"/>
    <x v="0"/>
    <x v="2"/>
    <s v="HSJD"/>
    <x v="0"/>
  </r>
  <r>
    <s v="Montse"/>
    <s v="Amat"/>
    <s v="Bou"/>
    <s v="Montserrat.amat@sjd.es"/>
    <n v="2"/>
    <s v="Noviembre"/>
    <d v="2021-11-29T00:00:00"/>
    <s v="Bones práctiques en la gestió de proyectes"/>
    <x v="1"/>
    <s v="Esplugues"/>
    <s v="Si"/>
    <x v="0"/>
    <x v="2"/>
    <s v="HSJD"/>
    <x v="2"/>
  </r>
  <r>
    <s v="LAURA"/>
    <s v="LAHUERTA"/>
    <s v="VALLS"/>
    <s v="laura.lahuerta@sjd.es"/>
    <n v="2"/>
    <s v="Noviembre"/>
    <d v="2021-11-29T00:00:00"/>
    <s v="Bones práctiques en la gestió de proyectes"/>
    <x v="1"/>
    <s v="Esplugues"/>
    <s v="Si"/>
    <x v="1"/>
    <x v="2"/>
    <s v="HSJD"/>
    <x v="2"/>
  </r>
  <r>
    <s v="Immaculada"/>
    <s v="Rodríguez"/>
    <s v="Salamanca"/>
    <s v="immaculada.rodriguez@sjd.es"/>
    <n v="2"/>
    <s v="Noviembre"/>
    <d v="2021-11-29T00:00:00"/>
    <s v="Bones práctiques en la gestió de proyectes"/>
    <x v="1"/>
    <s v="Esplugues"/>
    <s v="Si"/>
    <x v="0"/>
    <x v="2"/>
    <s v="HSJD"/>
    <x v="2"/>
  </r>
  <r>
    <s v="ROSA MARIA"/>
    <s v="CARMONA"/>
    <s v="JIMENEZ"/>
    <s v="rcarmona@sjdhospitalbarcelona.org"/>
    <n v="2"/>
    <s v="Noviembre"/>
    <d v="2021-11-29T00:00:00"/>
    <s v="Bones práctiques en la gestió de proyectes"/>
    <x v="1"/>
    <s v="Esplugues"/>
    <s v="Si"/>
    <x v="0"/>
    <x v="2"/>
    <s v="HSJD"/>
    <x v="3"/>
  </r>
  <r>
    <s v="Luciana"/>
    <s v="Diaz"/>
    <s v="Cutraro"/>
    <s v="luciana.diaz@sjd.es"/>
    <n v="2"/>
    <s v="Diciembre"/>
    <d v="2021-12-02T00:00:00"/>
    <s v="Visibilidad y divulgación de la actividad investigadora"/>
    <x v="0"/>
    <s v="Esplugues"/>
    <s v="Si"/>
    <x v="0"/>
    <x v="0"/>
    <s v="PSSJD"/>
    <x v="1"/>
  </r>
  <r>
    <s v="Uliana"/>
    <s v="Musokhranova"/>
    <s v="Matveeva"/>
    <s v="umusokhranova@fsjd.org"/>
    <n v="2"/>
    <s v="Diciembre"/>
    <d v="2021-12-02T00:00:00"/>
    <s v="Visibilidad y divulgación de la actividad investigadora"/>
    <x v="0"/>
    <s v="Esplugues"/>
    <s v="Si"/>
    <x v="0"/>
    <x v="0"/>
    <s v="FSJD"/>
    <x v="0"/>
  </r>
  <r>
    <s v="Íñigo"/>
    <s v="Chivite"/>
    <s v="Araiz"/>
    <s v="inigo.chivite@sjd.es"/>
    <n v="2"/>
    <s v="Diciembre"/>
    <d v="2021-12-02T00:00:00"/>
    <s v="Visibilidad y divulgación de la actividad investigadora"/>
    <x v="0"/>
    <s v="Esplugues"/>
    <s v="Si"/>
    <x v="0"/>
    <x v="1"/>
    <s v="PSSJD"/>
    <x v="1"/>
  </r>
  <r>
    <s v="Maite"/>
    <s v="Miranda"/>
    <s v="Garcia"/>
    <s v="maite.miranda@sjd.es"/>
    <n v="2"/>
    <s v="Diciembre"/>
    <d v="2021-12-02T00:00:00"/>
    <s v="Visibilidad y divulgación de la actividad investigadora"/>
    <x v="0"/>
    <s v="Esplugues"/>
    <s v="Si"/>
    <x v="1"/>
    <x v="0"/>
    <s v="FSJD"/>
    <x v="1"/>
  </r>
  <r>
    <s v="Gerard"/>
    <s v="Marturià"/>
    <s v="Navarro"/>
    <s v="gerard.marturia@sjd.es"/>
    <n v="2"/>
    <s v="Diciembre"/>
    <d v="2021-12-02T00:00:00"/>
    <s v="Visibilidad y divulgación de la actividad investigadora"/>
    <x v="0"/>
    <s v="Esplugues"/>
    <s v="Si"/>
    <x v="1"/>
    <x v="0"/>
    <s v="FSJD"/>
    <x v="0"/>
  </r>
  <r>
    <s v="Estibaliz"/>
    <s v="Urarte"/>
    <s v="Rodríguez"/>
    <s v="estibaliz.urarte@sjd.es"/>
    <n v="2"/>
    <s v="Diciembre"/>
    <d v="2021-12-02T00:00:00"/>
    <s v="Visibilidad y divulgación de la actividad investigadora"/>
    <x v="0"/>
    <s v="Esplugues"/>
    <s v="Si"/>
    <x v="0"/>
    <x v="0"/>
    <s v="FSJD"/>
    <x v="4"/>
  </r>
  <r>
    <s v="Alba"/>
    <s v="Tristán"/>
    <s v="Noguero"/>
    <s v="atristan@fsjd.org"/>
    <n v="2"/>
    <s v="Diciembre"/>
    <d v="2021-12-02T00:00:00"/>
    <s v="Visibilidad y divulgación de la actividad investigadora"/>
    <x v="0"/>
    <s v="Esplugues"/>
    <s v="Si"/>
    <x v="1"/>
    <x v="0"/>
    <s v="FSJD"/>
    <x v="0"/>
  </r>
  <r>
    <s v="Rodrigo"/>
    <s v="Antunes"/>
    <s v="Lima"/>
    <s v="rodrigoantunes.lima@sjd.es"/>
    <n v="2"/>
    <s v="Diciembre"/>
    <d v="2021-12-02T00:00:00"/>
    <s v="Visibilidad y divulgación de la actividad investigadora"/>
    <x v="0"/>
    <s v="Esplugues"/>
    <s v="Si"/>
    <x v="1"/>
    <x v="0"/>
    <s v="PSSJD"/>
    <x v="1"/>
  </r>
  <r>
    <s v="Ana Maria"/>
    <s v="Besoain"/>
    <s v="Cornejo"/>
    <s v="anamaria.besoain@sjd.es"/>
    <n v="2"/>
    <s v="Diciembre"/>
    <d v="2021-12-02T00:00:00"/>
    <s v="Visibilidad y divulgación de la actividad investigadora"/>
    <x v="0"/>
    <s v="Esplugues"/>
    <s v="Si"/>
    <x v="0"/>
    <x v="0"/>
    <s v="PSSJD"/>
    <x v="1"/>
  </r>
  <r>
    <s v="MARINA"/>
    <s v="FUENTE"/>
    <s v="MORENO"/>
    <s v="marina.fuente@sjd.es"/>
    <n v="2"/>
    <s v="Diciembre"/>
    <d v="2021-12-02T00:00:00"/>
    <s v="Visibilidad y divulgación de la actividad investigadora"/>
    <x v="0"/>
    <s v="Esplugues"/>
    <s v="Si"/>
    <x v="0"/>
    <x v="0"/>
    <s v="FSJD"/>
    <x v="1"/>
  </r>
  <r>
    <s v="Cristina"/>
    <s v="Carbonell"/>
    <s v="Duacastella"/>
    <s v="c.carbonell@pssjd.org"/>
    <n v="2"/>
    <s v="Diciembre"/>
    <d v="2021-12-02T00:00:00"/>
    <s v="Visibilidad y divulgación de la actividad investigadora"/>
    <x v="0"/>
    <s v="Esplugues"/>
    <s v="Si"/>
    <x v="0"/>
    <x v="0"/>
    <s v="PSSJD"/>
    <x v="1"/>
  </r>
  <r>
    <s v="Paula"/>
    <s v="Arroyo"/>
    <s v="Arroyo"/>
    <s v="paula.arroyo@sjd.es"/>
    <n v="2"/>
    <s v="Diciembre"/>
    <d v="2021-12-02T00:00:00"/>
    <s v="Visibilidad y divulgación de la actividad investigadora"/>
    <x v="0"/>
    <s v="Esplugues"/>
    <s v="Si"/>
    <x v="0"/>
    <x v="0"/>
    <s v="PSSJD"/>
    <x v="0"/>
  </r>
  <r>
    <s v="Alba"/>
    <s v="Sanchez"/>
    <s v="Viñas"/>
    <s v="alba.sanchez@pssjd.org"/>
    <n v="2"/>
    <s v="Diciembre"/>
    <d v="2021-12-02T00:00:00"/>
    <s v="Visibilidad y divulgación de la actividad investigadora"/>
    <x v="0"/>
    <s v="Esplugues"/>
    <s v="Si"/>
    <x v="1"/>
    <x v="0"/>
    <s v="FSJD"/>
    <x v="0"/>
  </r>
  <r>
    <s v="Santiago"/>
    <s v="Palomo"/>
    <s v="Conti"/>
    <s v="santiago.palomo@sjd.es"/>
    <n v="2"/>
    <s v="Diciembre"/>
    <d v="2021-12-02T00:00:00"/>
    <s v="Visibilidad y divulgación de la actividad investigadora"/>
    <x v="0"/>
    <s v="Esplugues"/>
    <s v="Si"/>
    <x v="1"/>
    <x v="1"/>
    <s v="PSSJD"/>
    <x v="1"/>
  </r>
  <r>
    <s v="Andrea"/>
    <s v="Molina"/>
    <s v="Rodrigo"/>
    <s v="andrea.molinar@sjd.es"/>
    <n v="2"/>
    <s v="Diciembre"/>
    <d v="2021-12-02T00:00:00"/>
    <s v="Visibilidad y divulgación de la actividad investigadora"/>
    <x v="0"/>
    <s v="Esplugues"/>
    <s v="Si"/>
    <x v="0"/>
    <x v="1"/>
    <s v="PSSJD"/>
    <x v="4"/>
  </r>
  <r>
    <s v="Teresa"/>
    <s v="Torres"/>
    <s v="Moral"/>
    <s v="t.torres@pssjd.org"/>
    <n v="2"/>
    <s v="Diciembre"/>
    <d v="2021-12-02T00:00:00"/>
    <s v="Visibilidad y divulgación de la actividad investigadora"/>
    <x v="0"/>
    <s v="Esplugues"/>
    <s v="Si"/>
    <x v="1"/>
    <x v="0"/>
    <s v="PSSJD"/>
    <x v="1"/>
  </r>
  <r>
    <s v="Yiyi"/>
    <s v="Luo"/>
    <m/>
    <s v="yluo@fsjd.org"/>
    <n v="2"/>
    <s v="Diciembre"/>
    <d v="2021-12-02T00:00:00"/>
    <s v="Visibilidad y divulgación de la actividad investigadora"/>
    <x v="0"/>
    <s v="Esplugues"/>
    <s v="Si"/>
    <x v="1"/>
    <x v="0"/>
    <s v="FSJD"/>
    <x v="1"/>
  </r>
  <r>
    <s v="Adrián"/>
    <s v="Moliner"/>
    <s v="García"/>
    <s v="adrian.moliner@sjd.es"/>
    <n v="2"/>
    <s v="Diciembre"/>
    <d v="2021-12-02T00:00:00"/>
    <s v="Visibilidad y divulgación de la actividad investigadora"/>
    <x v="0"/>
    <s v="Esplugues"/>
    <s v="Si"/>
    <x v="0"/>
    <x v="2"/>
    <s v="HSJD"/>
    <x v="2"/>
  </r>
  <r>
    <s v="LAURA"/>
    <s v="LAHUERTA"/>
    <s v="VALLS"/>
    <s v="laura.lahuerta@sjd.es"/>
    <n v="2"/>
    <s v="Diciembre"/>
    <d v="2021-12-02T00:00:00"/>
    <s v="Visibilidad y divulgación de la actividad investigadora"/>
    <x v="0"/>
    <s v="Esplugues"/>
    <s v="Si"/>
    <x v="1"/>
    <x v="2"/>
    <s v="HSJD"/>
    <x v="2"/>
  </r>
  <r>
    <s v="immaculada"/>
    <s v="Rodríguez"/>
    <s v="Salamanca"/>
    <s v="immaculada.rodriguez@sjd.es"/>
    <n v="2"/>
    <s v="Diciembre"/>
    <d v="2021-12-02T00:00:00"/>
    <s v="Visibilidad y divulgación de la actividad investigadora"/>
    <x v="0"/>
    <s v="Esplugues"/>
    <s v="Si"/>
    <x v="1"/>
    <x v="2"/>
    <s v="HSJD"/>
    <x v="2"/>
  </r>
  <r>
    <s v="Iñigo"/>
    <s v="Chivite"/>
    <s v="Araiz"/>
    <s v="inigo.chivite@sjd.es"/>
    <n v="4"/>
    <s v="Diciembre"/>
    <d v="2021-12-01T00:00:00"/>
    <s v="Participació del Pacient en Recerca"/>
    <x v="0"/>
    <s v="Esplugues"/>
    <s v="Si"/>
    <x v="0"/>
    <x v="1"/>
    <s v="PSSJD"/>
    <x v="1"/>
  </r>
  <r>
    <s v="Rocio"/>
    <s v="Garcia"/>
    <s v="Garcia"/>
    <s v="rgarciag@fsjd.org"/>
    <n v="4"/>
    <s v="Diciembre"/>
    <d v="2021-12-01T00:00:00"/>
    <s v="Participació del Pacient en Recerca"/>
    <x v="0"/>
    <s v="Esplugues"/>
    <s v="Si"/>
    <x v="1"/>
    <x v="0"/>
    <s v="FSJD"/>
    <x v="0"/>
  </r>
  <r>
    <s v="Cristina"/>
    <s v="Carbonell"/>
    <s v="Duacastella"/>
    <s v="c.carbonell@pssjd.org"/>
    <n v="4"/>
    <s v="Diciembre"/>
    <d v="2021-12-01T00:00:00"/>
    <s v="Participació del Pacient en Recerca"/>
    <x v="0"/>
    <s v="Esplugues"/>
    <s v="Si"/>
    <x v="0"/>
    <x v="1"/>
    <s v="PSSJD"/>
    <x v="1"/>
  </r>
  <r>
    <s v="Sonia"/>
    <s v="Segovia"/>
    <s v="Simon"/>
    <s v="ssegovia@hsjdbcn.es"/>
    <n v="4"/>
    <s v="Diciembre"/>
    <d v="2021-12-01T00:00:00"/>
    <s v="Participació del Pacient en Recerca"/>
    <x v="0"/>
    <s v="Esplugues"/>
    <s v="Si"/>
    <x v="0"/>
    <x v="0"/>
    <s v="HSJD"/>
    <x v="0"/>
  </r>
  <r>
    <s v="Marcos"/>
    <s v="Catalأ┴n"/>
    <s v="Vega"/>
    <s v="marcos.catalan@sjd.es"/>
    <n v="4"/>
    <s v="Diciembre"/>
    <d v="2021-12-01T00:00:00"/>
    <s v="Participació del Pacient en Recerca"/>
    <x v="0"/>
    <s v="Esplugues"/>
    <s v="Si"/>
    <x v="0"/>
    <x v="1"/>
    <s v="PSSJD"/>
    <x v="4"/>
  </r>
  <r>
    <s v="Sara"/>
    <s v="Parrilla"/>
    <s v="Carrasco"/>
    <s v="saraparrillac@gmail.com"/>
    <n v="4"/>
    <s v="Diciembre"/>
    <d v="2021-12-01T00:00:00"/>
    <s v="Participació del Pacient en Recerca"/>
    <x v="0"/>
    <s v="Esplugues"/>
    <s v="Si"/>
    <x v="0"/>
    <x v="0"/>
    <s v="FSJD"/>
    <x v="0"/>
  </r>
  <r>
    <s v="Mariona"/>
    <s v="Pujol"/>
    <s v="Vidal"/>
    <s v="Mariona.pujol@sjd.es"/>
    <n v="4"/>
    <s v="Diciembre"/>
    <d v="2021-12-01T00:00:00"/>
    <s v="Participació del Pacient en Recerca"/>
    <x v="0"/>
    <s v="Esplugues"/>
    <s v="Si"/>
    <x v="0"/>
    <x v="0"/>
    <s v="FSJD"/>
    <x v="4"/>
  </r>
  <r>
    <s v="Elisa"/>
    <s v="Mora"/>
    <s v="de Checa"/>
    <s v="emorad@fsjd.org"/>
    <n v="4"/>
    <s v="Diciembre"/>
    <d v="2021-12-01T00:00:00"/>
    <s v="Participació del Pacient en Recerca"/>
    <x v="0"/>
    <s v="Esplugues"/>
    <s v="Si"/>
    <x v="0"/>
    <x v="0"/>
    <s v="FSJD"/>
    <x v="1"/>
  </r>
  <r>
    <s v="Cristina"/>
    <s v="Plou"/>
    <s v="Perez"/>
    <s v="cristina.plou@sjd.es"/>
    <n v="4"/>
    <s v="Diciembre"/>
    <d v="2021-12-01T00:00:00"/>
    <s v="Participació del Pacient en Recerca"/>
    <x v="0"/>
    <s v="Esplugues"/>
    <s v="Si"/>
    <x v="1"/>
    <x v="0"/>
    <s v="FSJD"/>
    <x v="0"/>
  </r>
  <r>
    <s v="Iris"/>
    <s v="Mauricio"/>
    <s v="Arribas"/>
    <s v="iris.mauricio@sjd.es"/>
    <n v="4"/>
    <s v="Diciembre"/>
    <d v="2021-12-01T00:00:00"/>
    <s v="Participació del Pacient en Recerca"/>
    <x v="0"/>
    <s v="Esplugues"/>
    <s v="Si"/>
    <x v="0"/>
    <x v="1"/>
    <s v="PSSJD"/>
    <x v="1"/>
  </r>
  <r>
    <s v="Andrea"/>
    <s v="Molina"/>
    <s v="Rodrigo"/>
    <s v="andrea.molinar@sjd.es"/>
    <n v="4"/>
    <s v="Diciembre"/>
    <d v="2021-12-01T00:00:00"/>
    <s v="Participació del Pacient en Recerca"/>
    <x v="0"/>
    <s v="Esplugues"/>
    <s v="Si"/>
    <x v="1"/>
    <x v="1"/>
    <s v="PSSJD"/>
    <x v="4"/>
  </r>
  <r>
    <s v="cristina"/>
    <s v="parra"/>
    <s v="cotanda"/>
    <s v="cparra@sjdhospitalbarcelona.org"/>
    <n v="4"/>
    <s v="Diciembre"/>
    <d v="2021-12-01T00:00:00"/>
    <s v="Participació del Pacient en Recerca"/>
    <x v="0"/>
    <s v="Esplugues"/>
    <s v="Si"/>
    <x v="1"/>
    <x v="2"/>
    <s v="HSJD"/>
    <x v="2"/>
  </r>
  <r>
    <s v="LAURA"/>
    <s v="LAHUERTA"/>
    <s v="VALLS"/>
    <s v="laura.lahuerta@sjdhospitalbarcelona.org"/>
    <n v="4"/>
    <s v="Diciembre"/>
    <d v="2021-12-01T00:00:00"/>
    <s v="Participació del Pacient en Recerca"/>
    <x v="0"/>
    <s v="Esplugues"/>
    <s v="Si"/>
    <x v="1"/>
    <x v="2"/>
    <s v="HSJD"/>
    <x v="2"/>
  </r>
  <r>
    <s v="Marta"/>
    <s v="Benet"/>
    <s v="Blasco"/>
    <s v="marta.benet@sjd.edu.es"/>
    <n v="4"/>
    <s v="Diciembre"/>
    <d v="2021-12-01T00:00:00"/>
    <s v="Participació del Pacient en Recerca"/>
    <x v="0"/>
    <s v="Esplugues"/>
    <s v="Si"/>
    <x v="0"/>
    <x v="3"/>
    <s v="ALTRES"/>
    <x v="4"/>
  </r>
  <r>
    <s v="Carme"/>
    <s v="Rovira"/>
    <s v="Rovira"/>
    <s v="carme.rovira@sjd.edu.es"/>
    <n v="4"/>
    <s v="Diciembre"/>
    <d v="2021-12-01T00:00:00"/>
    <s v="Participació del Pacient en Recerca"/>
    <x v="0"/>
    <s v="Esplugues"/>
    <s v="Si"/>
    <x v="0"/>
    <x v="2"/>
    <s v="HSJD"/>
    <x v="2"/>
  </r>
  <r>
    <s v="Estibaliz"/>
    <s v="Urarte"/>
    <m/>
    <s v="estibaliz.urarte@sjd.es"/>
    <n v="4"/>
    <s v="Diciembre"/>
    <d v="2021-12-01T00:00:00"/>
    <s v="Participació del Pacient en Recerca"/>
    <x v="0"/>
    <s v="Esplugues"/>
    <s v="Si"/>
    <x v="0"/>
    <x v="0"/>
    <s v="FSJD"/>
    <x v="4"/>
  </r>
  <r>
    <s v="Luciana"/>
    <s v="Diaz"/>
    <s v="Cutraro"/>
    <s v="luciana.diaz@sjd.es"/>
    <n v="2"/>
    <s v="Diciembre"/>
    <d v="2021-12-13T00:00:00"/>
    <s v="Tractament de dades"/>
    <x v="0"/>
    <s v="Esplugues"/>
    <s v="Si"/>
    <x v="1"/>
    <x v="0"/>
    <s v="PSSJD"/>
    <x v="1"/>
  </r>
  <r>
    <s v="Gerard"/>
    <s v="Marturià"/>
    <s v="Navarro"/>
    <s v="gerard.marturia@sjd.es"/>
    <n v="2"/>
    <s v="Diciembre"/>
    <d v="2021-12-13T00:00:00"/>
    <s v="Tractament de dades"/>
    <x v="0"/>
    <s v="Esplugues"/>
    <s v="Si"/>
    <x v="0"/>
    <x v="0"/>
    <s v="FSJD"/>
    <x v="0"/>
  </r>
  <r>
    <s v="Sonia"/>
    <s v="Segovia"/>
    <s v="Simon"/>
    <s v="ssegovia@hsjdbcn.es"/>
    <n v="2"/>
    <s v="Diciembre"/>
    <d v="2021-12-13T00:00:00"/>
    <s v="Tractament de dades"/>
    <x v="0"/>
    <s v="Esplugues"/>
    <s v="Si"/>
    <x v="1"/>
    <x v="0"/>
    <s v="HSJD"/>
    <x v="0"/>
  </r>
  <r>
    <s v="Mireia"/>
    <s v="Felez"/>
    <s v="Nobrega"/>
    <s v="m.felez@pssjd.org"/>
    <n v="2"/>
    <s v="Diciembre"/>
    <d v="2021-12-13T00:00:00"/>
    <s v="Tractament de dades"/>
    <x v="0"/>
    <s v="Esplugues"/>
    <s v="Si"/>
    <x v="0"/>
    <x v="0"/>
    <s v="PSSJD"/>
    <x v="1"/>
  </r>
  <r>
    <s v="Marcos"/>
    <s v="Catalán"/>
    <s v="Vega"/>
    <s v="marcos.catalan@sjd.es"/>
    <n v="2"/>
    <s v="Diciembre"/>
    <d v="2021-12-13T00:00:00"/>
    <s v="Tractament de dades"/>
    <x v="0"/>
    <s v="Esplugues"/>
    <s v="Si"/>
    <x v="0"/>
    <x v="1"/>
    <s v="PSSJD"/>
    <x v="4"/>
  </r>
  <r>
    <s v="ANTONIA"/>
    <s v="BLANCO"/>
    <s v="BLANCO"/>
    <s v="antonia.blanco@sjd.es"/>
    <n v="2"/>
    <s v="Diciembre"/>
    <d v="2021-12-13T00:00:00"/>
    <s v="Tractament de dades"/>
    <x v="0"/>
    <s v="Esplugues"/>
    <s v="Si"/>
    <x v="1"/>
    <x v="0"/>
    <s v="FSJD"/>
    <x v="4"/>
  </r>
  <r>
    <s v="Sara"/>
    <s v="Parrilla"/>
    <s v="Carrasco"/>
    <s v="saraparrillac@gmail.com"/>
    <n v="2"/>
    <s v="Diciembre"/>
    <d v="2021-12-13T00:00:00"/>
    <s v="Tractament de dades"/>
    <x v="0"/>
    <s v="Esplugues"/>
    <s v="Si"/>
    <x v="0"/>
    <x v="0"/>
    <s v="FSJD"/>
    <x v="0"/>
  </r>
  <r>
    <s v="Carles"/>
    <s v="Lerin"/>
    <s v="Martinez"/>
    <s v="carles.lerin@sjd.es"/>
    <n v="2"/>
    <s v="Diciembre"/>
    <d v="2021-12-13T00:00:00"/>
    <s v="Tractament de dades"/>
    <x v="0"/>
    <s v="Esplugues"/>
    <s v="Si"/>
    <x v="0"/>
    <x v="0"/>
    <s v="FSJD"/>
    <x v="1"/>
  </r>
  <r>
    <s v="Begonya"/>
    <s v="Nafria"/>
    <s v="Escalera"/>
    <s v="begonya.nafria@sjd.es"/>
    <n v="2"/>
    <s v="Diciembre"/>
    <d v="2021-12-13T00:00:00"/>
    <s v="Tractament de dades"/>
    <x v="0"/>
    <s v="Esplugues"/>
    <s v="Si"/>
    <x v="1"/>
    <x v="0"/>
    <s v="FSJD"/>
    <x v="1"/>
  </r>
  <r>
    <s v="Núria"/>
    <s v="Noel"/>
    <s v="palacio"/>
    <s v="nnoel@fsjd.org"/>
    <n v="2"/>
    <s v="Diciembre"/>
    <d v="2021-12-13T00:00:00"/>
    <s v="Tractament de dades"/>
    <x v="0"/>
    <s v="Esplugues"/>
    <s v="Si"/>
    <x v="0"/>
    <x v="0"/>
    <s v="FSJD"/>
    <x v="0"/>
  </r>
  <r>
    <s v="Elisa"/>
    <s v="Mora"/>
    <s v="de Checa"/>
    <s v="emora@fsjd.org"/>
    <n v="2"/>
    <s v="Diciembre"/>
    <d v="2021-12-13T00:00:00"/>
    <s v="Tractament de dades"/>
    <x v="0"/>
    <s v="Esplugues"/>
    <s v="Si"/>
    <x v="0"/>
    <x v="0"/>
    <s v="FSJD"/>
    <x v="4"/>
  </r>
  <r>
    <s v="Estibaliz"/>
    <s v="Urarte"/>
    <s v="Rodríguez"/>
    <s v="estibaliz.urarte@sjd.es"/>
    <n v="2"/>
    <s v="Diciembre"/>
    <d v="2021-12-13T00:00:00"/>
    <s v="Tractament de dades"/>
    <x v="0"/>
    <s v="Esplugues"/>
    <s v="Si"/>
    <x v="0"/>
    <x v="0"/>
    <s v="FSJD"/>
    <x v="4"/>
  </r>
  <r>
    <s v="IÑIGO"/>
    <s v="CHIVITE"/>
    <s v="ARAIZ"/>
    <s v="inigo.chivite@sjd.es"/>
    <n v="2"/>
    <s v="Diciembre"/>
    <d v="2021-12-13T00:00:00"/>
    <s v="Tractament de dades"/>
    <x v="0"/>
    <s v="Esplugues"/>
    <s v="Si"/>
    <x v="0"/>
    <x v="1"/>
    <s v="PSSJD"/>
    <x v="1"/>
  </r>
  <r>
    <s v="Cristina"/>
    <s v="Ruiz"/>
    <s v="Herguido"/>
    <s v="cristina.ruizh@sjd.es"/>
    <n v="2"/>
    <s v="Diciembre"/>
    <d v="2021-12-13T00:00:00"/>
    <s v="Tractament de dades"/>
    <x v="0"/>
    <s v="Esplugues"/>
    <s v="Si"/>
    <x v="0"/>
    <x v="0"/>
    <s v="FSJD"/>
    <x v="4"/>
  </r>
  <r>
    <s v="Yiyi"/>
    <s v="Luo"/>
    <m/>
    <s v="yluo@fsjd.org"/>
    <n v="2"/>
    <s v="Diciembre"/>
    <d v="2021-12-13T00:00:00"/>
    <s v="Tractament de dades"/>
    <x v="0"/>
    <s v="Esplugues"/>
    <s v="Si"/>
    <x v="1"/>
    <x v="0"/>
    <s v="FSJD"/>
    <x v="1"/>
  </r>
  <r>
    <s v="Desirée"/>
    <s v="Gutiérrez"/>
    <s v="Marín"/>
    <s v="desiree.gutierrez@sjd.es"/>
    <n v="2"/>
    <s v="Diciembre"/>
    <d v="2021-12-13T00:00:00"/>
    <s v="Tractament de dades"/>
    <x v="0"/>
    <s v="Esplugues"/>
    <s v="Si"/>
    <x v="0"/>
    <x v="0"/>
    <s v="FSJD"/>
    <x v="1"/>
  </r>
  <r>
    <s v="immaculada"/>
    <s v="Rodríguez"/>
    <s v="Salamanca"/>
    <s v="immaculada.rodriguez@sjd.es"/>
    <n v="2"/>
    <s v="Diciembre"/>
    <d v="2021-12-13T00:00:00"/>
    <s v="Tractament de dades"/>
    <x v="0"/>
    <s v="Esplugues"/>
    <s v="Si"/>
    <x v="0"/>
    <x v="2"/>
    <s v="HSJD"/>
    <x v="2"/>
  </r>
  <r>
    <s v="Núria"/>
    <s v="Noel"/>
    <s v="Palacio"/>
    <s v="nnoel@fsjd.org"/>
    <n v="2"/>
    <s v="Diciembre"/>
    <d v="2021-12-13T00:00:00"/>
    <s v="Tractament de dades"/>
    <x v="0"/>
    <s v="Esplugues"/>
    <s v="Si"/>
    <x v="0"/>
    <x v="0"/>
    <s v="FSJD"/>
    <x v="0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  <r>
    <m/>
    <m/>
    <m/>
    <m/>
    <m/>
    <m/>
    <m/>
    <m/>
    <x v="2"/>
    <m/>
    <m/>
    <x v="2"/>
    <x v="4"/>
    <m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">
  <r>
    <n v="1"/>
    <s v="Curso 1 : How to publish a scientific article"/>
    <s v="Febrero"/>
    <n v="2"/>
    <n v="12"/>
    <n v="3"/>
    <n v="11.25"/>
    <n v="9"/>
    <n v="8.4849999999999994"/>
    <m/>
    <n v="15"/>
  </r>
  <r>
    <n v="2"/>
    <s v="Curso 2 : Treball en equips a distancia"/>
    <s v="Febrero"/>
    <n v="6"/>
    <n v="15"/>
    <n v="0"/>
    <n v="11.25"/>
    <n v="7.4285714285714288"/>
    <n v="8.1624999999999996"/>
    <m/>
    <n v="15"/>
  </r>
  <r>
    <n v="3"/>
    <s v="Curso 3 : Oportunitats de finançament competitiu"/>
    <s v="Abril"/>
    <n v="2"/>
    <n v="16"/>
    <n v="2"/>
    <n v="13.5"/>
    <n v="9.6666666666666661"/>
    <n v="9.3025000000000002"/>
    <m/>
    <n v="18"/>
  </r>
  <r>
    <n v="4"/>
    <s v="Curso 4 : Improving your paragraphs and sentences in english"/>
    <s v="Abril"/>
    <n v="5.5"/>
    <n v="13"/>
    <n v="7"/>
    <n v="15"/>
    <n v="9.6"/>
    <n v="9.5474999999999994"/>
    <m/>
    <n v="20"/>
  </r>
  <r>
    <n v="5"/>
    <s v="Curso 5 : Organització i gestió del temps"/>
    <s v="Abril"/>
    <n v="6"/>
    <n v="19"/>
    <n v="1"/>
    <n v="15"/>
    <n v="7.8181818181818183"/>
    <n v="8.0088203463203467"/>
    <m/>
    <n v="20"/>
  </r>
  <r>
    <n v="6"/>
    <s v="Curso 6 : Estadística"/>
    <s v="Mayo"/>
    <n v="10"/>
    <n v="15"/>
    <n v="0"/>
    <n v="11.25"/>
    <n v="7.45"/>
    <n v="8.2800000000000011"/>
    <m/>
    <n v="15"/>
  </r>
  <r>
    <n v="7"/>
    <s v="Curso 7 : Writing Retreat (2ed)"/>
    <s v="Junio"/>
    <n v="5"/>
    <n v="15"/>
    <n v="5"/>
    <n v="15"/>
    <n v="9.0833333333333339"/>
    <n v="9.0517195767195773"/>
    <m/>
    <n v="20"/>
  </r>
  <r>
    <n v="8"/>
    <s v="Curso 8 : Per què és important la divulgació científica?"/>
    <s v="Junio"/>
    <n v="2"/>
    <n v="15"/>
    <n v="5"/>
    <n v="15"/>
    <n v="7.666666666666667"/>
    <n v="9.0517195767195773"/>
    <m/>
    <n v="20"/>
  </r>
  <r>
    <n v="9"/>
    <s v="Curso 9 : Learn to write"/>
    <s v="Julio"/>
    <n v="6"/>
    <n v="11"/>
    <n v="1"/>
    <n v="9"/>
    <n v="8.17"/>
    <n v="8.19"/>
    <m/>
    <n v="12"/>
  </r>
  <r>
    <n v="10"/>
    <s v="Curso 10 : Lideratge"/>
    <s v="Septiembre"/>
    <n v="6"/>
    <n v="6"/>
    <n v="11"/>
    <n v="11.25"/>
    <n v="9.5"/>
    <n v="9.4583333333333321"/>
    <m/>
    <n v="15"/>
  </r>
  <r>
    <n v="11"/>
    <s v="Curso 11 : R programació básica"/>
    <s v="Octubre"/>
    <n v="6"/>
    <n v="11"/>
    <n v="18"/>
    <n v="11.25"/>
    <n v="6.73"/>
    <n v="6.9787808641975309"/>
    <m/>
    <n v="15"/>
  </r>
  <r>
    <n v="12"/>
    <s v="Curso 12 :  Excel nivell avançat"/>
    <s v="Octubre"/>
    <n v="10"/>
    <n v="7"/>
    <n v="9"/>
    <n v="11.25"/>
    <n v="9.75"/>
    <n v="9.4548611111111107"/>
    <m/>
    <n v="15"/>
  </r>
  <r>
    <n v="13"/>
    <s v="Curso 13 :  Excel nivell mig"/>
    <s v="Octubre"/>
    <n v="10"/>
    <n v="15"/>
    <n v="17"/>
    <n v="11.25"/>
    <n v="8.9"/>
    <n v="9.1152777777777771"/>
    <m/>
    <n v="15"/>
  </r>
  <r>
    <n v="14"/>
    <s v="Curso 14 : Bones práctiques en investigació"/>
    <s v="Noviembre"/>
    <n v="2"/>
    <n v="7"/>
    <n v="14"/>
    <n v="15"/>
    <n v="8.67"/>
    <n v="8"/>
    <m/>
    <n v="20"/>
  </r>
  <r>
    <n v="15"/>
    <s v="Curso 15: Participació del pacient en recerca"/>
    <s v="Diciembre"/>
    <n v="4"/>
    <n v="11"/>
    <n v="16"/>
    <n v="15"/>
    <n v="10"/>
    <n v="10"/>
    <m/>
    <n v="20"/>
  </r>
  <r>
    <n v="16"/>
    <s v="Curso 16: Visibilidad y divulgación de la actividad investigadora"/>
    <s v="Diciembre"/>
    <n v="2"/>
    <n v="10"/>
    <n v="20"/>
    <n v="15"/>
    <m/>
    <m/>
    <m/>
    <n v="20"/>
  </r>
  <r>
    <n v="17"/>
    <s v="Curso 17: Sessió d'especialització: RGPD a Recerca"/>
    <s v="Diciembre"/>
    <n v="2"/>
    <n v="13"/>
    <n v="18"/>
    <n v="15"/>
    <n v="9.5"/>
    <n v="9.25"/>
    <m/>
    <n v="20"/>
  </r>
  <r>
    <n v="18"/>
    <s v="Curso 18: Sensibilización en materia de igualdad"/>
    <s v="Octubre -Noviembre"/>
    <n v="2"/>
    <n v="66"/>
    <n v="85"/>
    <n v="75"/>
    <n v="9.1"/>
    <n v="9.33"/>
    <m/>
    <n v="1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 dinámica6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4" indent="0" outline="1" outlineData="1" multipleFieldFilters="0">
  <location ref="A3:C20" firstHeaderRow="1" firstDataRow="1" firstDataCol="0"/>
  <pivotFields count="1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4000000}" name="Tabla dinámica3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4" indent="0" outline="1" outlineData="1" multipleFieldFilters="0" chartFormat="4">
  <location ref="B47:C51" firstHeaderRow="1" firstDataRow="1" firstDataCol="1" rowPageCount="1" colPageCount="1"/>
  <pivotFields count="15"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 defaultSubtotal="0">
      <items count="8">
        <item m="1" x="3"/>
        <item x="2"/>
        <item m="1" x="6"/>
        <item m="1" x="4"/>
        <item m="1" x="7"/>
        <item m="1" x="5"/>
        <item x="0"/>
        <item x="1"/>
      </items>
    </pivotField>
    <pivotField showAll="0"/>
    <pivotField showAll="0" defaultSubtotal="0"/>
    <pivotField axis="axisRow" dataField="1" showAll="0" defaultSubtotal="0">
      <items count="5">
        <item x="2"/>
        <item m="1" x="4"/>
        <item x="1"/>
        <item x="0"/>
        <item m="1" x="3"/>
      </items>
    </pivotField>
    <pivotField showAll="0"/>
    <pivotField showAll="0"/>
    <pivotField showAll="0"/>
  </pivotFields>
  <rowFields count="1">
    <field x="11"/>
  </rowFields>
  <rowItems count="4">
    <i>
      <x/>
    </i>
    <i>
      <x v="2"/>
    </i>
    <i>
      <x v="3"/>
    </i>
    <i t="grand">
      <x/>
    </i>
  </rowItems>
  <colItems count="1">
    <i/>
  </colItems>
  <pageFields count="1">
    <pageField fld="8" hier="-1"/>
  </pageFields>
  <dataFields count="1">
    <dataField name="Cuenta de Asistencia definitiva_x000a_(Sí/NO)" fld="11" subtotal="count" baseField="0" baseItem="0"/>
  </dataFields>
  <formats count="6">
    <format dxfId="108">
      <pivotArea type="all" dataOnly="0" outline="0" fieldPosition="0"/>
    </format>
    <format dxfId="107">
      <pivotArea collapsedLevelsAreSubtotals="1" fieldPosition="0">
        <references count="1">
          <reference field="11" count="2">
            <x v="2"/>
            <x v="3"/>
          </reference>
        </references>
      </pivotArea>
    </format>
    <format dxfId="106">
      <pivotArea grandRow="1" outline="0" collapsedLevelsAreSubtotals="1" fieldPosition="0"/>
    </format>
    <format dxfId="105">
      <pivotArea dataOnly="0" labelOnly="1" fieldPosition="0">
        <references count="1">
          <reference field="11" count="2">
            <x v="2"/>
            <x v="3"/>
          </reference>
        </references>
      </pivotArea>
    </format>
    <format dxfId="104">
      <pivotArea dataOnly="0" labelOnly="1" grandRow="1" outline="0" fieldPosition="0"/>
    </format>
    <format dxfId="103">
      <pivotArea type="all" dataOnly="0" outline="0" fieldPosition="0"/>
    </format>
  </formats>
  <chartFormats count="3">
    <chartFormat chart="3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7">
      <pivotArea type="data" outline="0" fieldPosition="0">
        <references count="2">
          <reference field="4294967294" count="1" selected="0">
            <x v="0"/>
          </reference>
          <reference field="11" count="1" selected="0">
            <x v="2"/>
          </reference>
        </references>
      </pivotArea>
    </chartFormat>
    <chartFormat chart="3" format="8">
      <pivotArea type="data" outline="0" fieldPosition="0">
        <references count="2">
          <reference field="4294967294" count="1" selected="0">
            <x v="0"/>
          </reference>
          <reference field="11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3000000}" name="Tabla dinámica4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4" indent="0" outline="1" outlineData="1" multipleFieldFilters="0" chartFormat="4">
  <location ref="O45:R53" firstHeaderRow="1" firstDataRow="2" firstDataCol="1" rowPageCount="1" colPageCount="1"/>
  <pivotFields count="15"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 sortType="ascending" defaultSubtotal="0">
      <items count="8">
        <item m="1" x="6"/>
        <item m="1" x="7"/>
        <item m="1" x="3"/>
        <item x="1"/>
        <item m="1" x="5"/>
        <item m="1" x="4"/>
        <item x="0"/>
        <item x="2"/>
      </items>
    </pivotField>
    <pivotField showAll="0"/>
    <pivotField showAll="0" defaultSubtotal="0"/>
    <pivotField axis="axisPage" showAll="0" defaultSubtotal="0">
      <items count="5">
        <item x="1"/>
        <item m="1" x="4"/>
        <item x="0"/>
        <item x="2"/>
        <item m="1" x="3"/>
      </items>
    </pivotField>
    <pivotField showAll="0"/>
    <pivotField showAll="0"/>
    <pivotField axis="axisRow" dataField="1" showAll="0">
      <items count="18">
        <item h="1" x="2"/>
        <item h="1" m="1" x="12"/>
        <item h="1" m="1" x="9"/>
        <item h="1" m="1" x="10"/>
        <item m="1" x="16"/>
        <item x="0"/>
        <item x="1"/>
        <item m="1" x="8"/>
        <item m="1" x="13"/>
        <item m="1" x="15"/>
        <item x="5"/>
        <item m="1" x="11"/>
        <item m="1" x="7"/>
        <item m="1" x="14"/>
        <item x="3"/>
        <item x="4"/>
        <item x="6"/>
        <item t="default"/>
      </items>
    </pivotField>
  </pivotFields>
  <rowFields count="1">
    <field x="14"/>
  </rowFields>
  <rowItems count="7">
    <i>
      <x v="5"/>
    </i>
    <i>
      <x v="6"/>
    </i>
    <i>
      <x v="10"/>
    </i>
    <i>
      <x v="14"/>
    </i>
    <i>
      <x v="15"/>
    </i>
    <i>
      <x v="16"/>
    </i>
    <i t="grand">
      <x/>
    </i>
  </rowItems>
  <colFields count="1">
    <field x="8"/>
  </colFields>
  <colItems count="3">
    <i>
      <x v="3"/>
    </i>
    <i>
      <x v="6"/>
    </i>
    <i t="grand">
      <x/>
    </i>
  </colItems>
  <pageFields count="1">
    <pageField fld="11" hier="-1"/>
  </pageFields>
  <dataFields count="1">
    <dataField name="Cuenta de Categoria" fld="14" subtotal="count" baseField="0" baseItem="0"/>
  </dataFields>
  <formats count="16">
    <format dxfId="124">
      <pivotArea collapsedLevelsAreSubtotals="1" fieldPosition="0">
        <references count="1">
          <reference field="8" count="3">
            <x v="0"/>
            <x v="1"/>
            <x v="4"/>
          </reference>
        </references>
      </pivotArea>
    </format>
    <format dxfId="123">
      <pivotArea field="11" type="button" dataOnly="0" labelOnly="1" outline="0" axis="axisPage" fieldPosition="0"/>
    </format>
    <format dxfId="122">
      <pivotArea dataOnly="0" labelOnly="1" outline="0" fieldPosition="0">
        <references count="1">
          <reference field="11" count="0"/>
        </references>
      </pivotArea>
    </format>
    <format dxfId="121">
      <pivotArea type="origin" dataOnly="0" labelOnly="1" outline="0" fieldPosition="0"/>
    </format>
    <format dxfId="120">
      <pivotArea field="8" type="button" dataOnly="0" labelOnly="1" outline="0" axis="axisCol" fieldPosition="0"/>
    </format>
    <format dxfId="119">
      <pivotArea field="14" type="button" dataOnly="0" labelOnly="1" outline="0" axis="axisRow" fieldPosition="0"/>
    </format>
    <format dxfId="118">
      <pivotArea type="topRight" dataOnly="0" labelOnly="1" outline="0" fieldPosition="0"/>
    </format>
    <format dxfId="117">
      <pivotArea dataOnly="0" labelOnly="1" fieldPosition="0">
        <references count="1">
          <reference field="8" count="3">
            <x v="0"/>
            <x v="1"/>
            <x v="4"/>
          </reference>
        </references>
      </pivotArea>
    </format>
    <format dxfId="116">
      <pivotArea dataOnly="0" labelOnly="1" fieldPosition="0">
        <references count="1">
          <reference field="14" count="0"/>
        </references>
      </pivotArea>
    </format>
    <format dxfId="115">
      <pivotArea dataOnly="0" labelOnly="1" grandCol="1" outline="0" fieldPosition="0"/>
    </format>
    <format dxfId="114">
      <pivotArea collapsedLevelsAreSubtotals="1" fieldPosition="0">
        <references count="1">
          <reference field="14" count="6">
            <x v="5"/>
            <x v="6"/>
            <x v="7"/>
            <x v="8"/>
            <x v="10"/>
            <x v="11"/>
          </reference>
        </references>
      </pivotArea>
    </format>
    <format dxfId="113">
      <pivotArea grandRow="1" outline="0" collapsedLevelsAreSubtotals="1" fieldPosition="0"/>
    </format>
    <format dxfId="112">
      <pivotArea dataOnly="0" labelOnly="1" fieldPosition="0">
        <references count="1">
          <reference field="14" count="6">
            <x v="5"/>
            <x v="6"/>
            <x v="7"/>
            <x v="8"/>
            <x v="10"/>
            <x v="11"/>
          </reference>
        </references>
      </pivotArea>
    </format>
    <format dxfId="111">
      <pivotArea dataOnly="0" labelOnly="1" grandRow="1" outline="0" fieldPosition="0"/>
    </format>
    <format dxfId="110">
      <pivotArea type="all" dataOnly="0" outline="0" fieldPosition="0"/>
    </format>
    <format dxfId="109">
      <pivotArea dataOnly="0" labelOnly="1" fieldPosition="0">
        <references count="1">
          <reference field="8" count="1">
            <x v="0"/>
          </reference>
        </references>
      </pivotArea>
    </format>
  </formats>
  <chartFormats count="7">
    <chartFormat chart="3" format="17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3" format="18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  <chartFormat chart="3" format="19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4"/>
          </reference>
        </references>
      </pivotArea>
    </chartFormat>
    <chartFormat chart="3" format="20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5"/>
          </reference>
        </references>
      </pivotArea>
    </chartFormat>
    <chartFormat chart="3" format="2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22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3"/>
          </reference>
        </references>
      </pivotArea>
    </chartFormat>
    <chartFormat chart="3" format="23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2000000}" name="Tabla 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4" indent="0" outline="1" outlineData="1" multipleFieldFilters="0" chartFormat="14">
  <location ref="B10:G12" firstHeaderRow="1" firstDataRow="2" firstDataCol="1" rowPageCount="1" colPageCount="1"/>
  <pivotFields count="15"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 defaultSubtotal="0"/>
    <pivotField axis="axisPage" showAll="0" defaultSubtotal="0">
      <items count="5">
        <item x="1"/>
        <item m="1" x="3"/>
        <item m="1" x="4"/>
        <item x="0"/>
        <item x="2"/>
      </items>
    </pivotField>
    <pivotField showAll="0"/>
    <pivotField showAll="0"/>
    <pivotField axis="axisCol" dataField="1" showAll="0" sortType="descending">
      <items count="18">
        <item x="0"/>
        <item x="3"/>
        <item m="1" x="7"/>
        <item m="1" x="8"/>
        <item m="1" x="12"/>
        <item x="1"/>
        <item m="1" x="11"/>
        <item m="1" x="15"/>
        <item x="5"/>
        <item m="1" x="16"/>
        <item m="1" x="9"/>
        <item m="1" x="10"/>
        <item m="1" x="13"/>
        <item m="1" x="14"/>
        <item h="1" x="2"/>
        <item h="1" x="4"/>
        <item h="1"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Items count="1">
    <i/>
  </rowItems>
  <colFields count="1">
    <field x="14"/>
  </colFields>
  <colItems count="5">
    <i>
      <x v="5"/>
    </i>
    <i>
      <x/>
    </i>
    <i>
      <x v="1"/>
    </i>
    <i>
      <x v="8"/>
    </i>
    <i t="grand">
      <x/>
    </i>
  </colItems>
  <pageFields count="1">
    <pageField fld="11" hier="-1"/>
  </pageFields>
  <dataFields count="1">
    <dataField name="Cuenta de Categoria" fld="14" subtotal="count" showDataAs="percentOfTotal" baseField="0" baseItem="0" numFmtId="10"/>
  </dataFields>
  <formats count="2">
    <format dxfId="126">
      <pivotArea type="all" dataOnly="0" outline="0" fieldPosition="0"/>
    </format>
    <format dxfId="125">
      <pivotArea outline="0" fieldPosition="0">
        <references count="1">
          <reference field="4294967294" count="1">
            <x v="0"/>
          </reference>
        </references>
      </pivotArea>
    </format>
  </formats>
  <chartFormats count="14">
    <chartFormat chart="2" format="3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35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  <chartFormat chart="2" format="36">
      <pivotArea type="data" outline="0" fieldPosition="0">
        <references count="2">
          <reference field="4294967294" count="1" selected="0">
            <x v="0"/>
          </reference>
          <reference field="14" count="1" selected="0">
            <x v="5"/>
          </reference>
        </references>
      </pivotArea>
    </chartFormat>
    <chartFormat chart="2" format="37">
      <pivotArea type="data" outline="0" fieldPosition="0">
        <references count="2">
          <reference field="4294967294" count="1" selected="0">
            <x v="0"/>
          </reference>
          <reference field="14" count="1" selected="0">
            <x v="9"/>
          </reference>
        </references>
      </pivotArea>
    </chartFormat>
    <chartFormat chart="2" format="38">
      <pivotArea type="data" outline="0" fieldPosition="0">
        <references count="2">
          <reference field="4294967294" count="1" selected="0">
            <x v="0"/>
          </reference>
          <reference field="14" count="1" selected="0">
            <x v="12"/>
          </reference>
        </references>
      </pivotArea>
    </chartFormat>
    <chartFormat chart="2" format="39">
      <pivotArea type="data" outline="0" fieldPosition="0">
        <references count="2">
          <reference field="4294967294" count="1" selected="0">
            <x v="0"/>
          </reference>
          <reference field="14" count="1" selected="0">
            <x v="3"/>
          </reference>
        </references>
      </pivotArea>
    </chartFormat>
    <chartFormat chart="2" format="40">
      <pivotArea type="data" outline="0" fieldPosition="0">
        <references count="2">
          <reference field="4294967294" count="1" selected="0">
            <x v="0"/>
          </reference>
          <reference field="14" count="1" selected="0">
            <x v="6"/>
          </reference>
        </references>
      </pivotArea>
    </chartFormat>
    <chartFormat chart="2" format="41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  <chartFormat chart="2" format="42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1"/>
          </reference>
        </references>
      </pivotArea>
    </chartFormat>
    <chartFormat chart="2" format="43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8"/>
          </reference>
        </references>
      </pivotArea>
    </chartFormat>
    <chartFormat chart="9" format="0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5"/>
          </reference>
        </references>
      </pivotArea>
    </chartFormat>
    <chartFormat chart="9" format="1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  <chartFormat chart="9" format="2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1"/>
          </reference>
        </references>
      </pivotArea>
    </chartFormat>
    <chartFormat chart="9" format="3" series="1">
      <pivotArea type="data" outline="0" fieldPosition="0">
        <references count="2">
          <reference field="4294967294" count="1" selected="0">
            <x v="0"/>
          </reference>
          <reference field="14" count="1" selected="0">
            <x v="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1000000}" name="Tabla 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4" indent="0" outline="1" outlineData="1" multipleFieldFilters="0" chartFormat="11">
  <location ref="O10:U12" firstHeaderRow="1" firstDataRow="2" firstDataCol="1" rowPageCount="1" colPageCount="1"/>
  <pivotFields count="15"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 defaultSubtotal="0"/>
    <pivotField axis="axisPage" multipleItemSelectionAllowed="1" showAll="0" defaultSubtotal="0">
      <items count="5">
        <item x="1"/>
        <item m="1" x="3"/>
        <item m="1" x="4"/>
        <item x="0"/>
        <item x="2"/>
      </items>
    </pivotField>
    <pivotField axis="axisCol" dataField="1" showAll="0">
      <items count="12">
        <item x="4"/>
        <item m="1" x="9"/>
        <item m="1" x="5"/>
        <item m="1" x="6"/>
        <item m="1" x="7"/>
        <item m="1" x="10"/>
        <item x="0"/>
        <item x="1"/>
        <item m="1" x="8"/>
        <item x="2"/>
        <item x="3"/>
        <item t="default"/>
      </items>
    </pivotField>
    <pivotField showAll="0"/>
    <pivotField showAll="0"/>
  </pivotFields>
  <rowItems count="1">
    <i/>
  </rowItems>
  <colFields count="1">
    <field x="12"/>
  </colFields>
  <colItems count="6">
    <i>
      <x/>
    </i>
    <i>
      <x v="6"/>
    </i>
    <i>
      <x v="7"/>
    </i>
    <i>
      <x v="9"/>
    </i>
    <i>
      <x v="10"/>
    </i>
    <i t="grand">
      <x/>
    </i>
  </colItems>
  <pageFields count="1">
    <pageField fld="11" hier="-1"/>
  </pageFields>
  <dataFields count="1">
    <dataField name="Cuenta de Contrate amb" fld="12" subtotal="count" baseField="0" baseItem="0"/>
  </dataFields>
  <formats count="1">
    <format dxfId="127">
      <pivotArea type="all" dataOnly="0" outline="0" fieldPosition="0"/>
    </format>
  </formats>
  <chartFormats count="5"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6"/>
          </reference>
        </references>
      </pivotArea>
    </chartFormat>
    <chartFormat chart="3" format="9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7"/>
          </reference>
        </references>
      </pivotArea>
    </chartFormat>
    <chartFormat chart="3" format="10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9"/>
          </reference>
        </references>
      </pivotArea>
    </chartFormat>
    <chartFormat chart="3" format="11" series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Inscripcions35" displayName="Inscripcions35" ref="B5:P544" headerRowDxfId="160" headerRowBorderDxfId="159" tableBorderDxfId="158">
  <autoFilter ref="B5:P544" xr:uid="{00000000-0009-0000-0100-000004000000}">
    <filterColumn colId="14">
      <filters>
        <filter val="Coordinador/a"/>
        <filter val="Personal de Gestió/URC"/>
      </filters>
    </filterColumn>
  </autoFilter>
  <tableColumns count="15">
    <tableColumn id="1" xr3:uid="{00000000-0010-0000-0000-000001000000}" name="Nom" totalsRowLabel="Total" dataDxfId="157" totalsRowDxfId="156"/>
    <tableColumn id="2" xr3:uid="{00000000-0010-0000-0000-000002000000}" name="Cognom 1" dataDxfId="155" totalsRowDxfId="154"/>
    <tableColumn id="3" xr3:uid="{00000000-0010-0000-0000-000003000000}" name="Cognom 2" dataDxfId="153" totalsRowDxfId="152"/>
    <tableColumn id="4" xr3:uid="{00000000-0010-0000-0000-000004000000}" name="Mail" dataDxfId="151" totalsRowDxfId="150"/>
    <tableColumn id="5" xr3:uid="{00000000-0010-0000-0000-000005000000}" name="Hores formació" dataDxfId="149" totalsRowDxfId="148"/>
    <tableColumn id="6" xr3:uid="{00000000-0010-0000-0000-000006000000}" name="Mes " dataDxfId="147" totalsRowDxfId="146"/>
    <tableColumn id="7" xr3:uid="{00000000-0010-0000-0000-000007000000}" name="Codi curs" dataDxfId="145" totalsRowDxfId="144"/>
    <tableColumn id="8" xr3:uid="{00000000-0010-0000-0000-000008000000}" name="Curs" dataDxfId="143" totalsRowDxfId="142"/>
    <tableColumn id="15" xr3:uid="{00000000-0010-0000-0000-00000F000000}" name="Modalitat Formativa " dataDxfId="141" totalsRowDxfId="140"/>
    <tableColumn id="9" xr3:uid="{00000000-0010-0000-0000-000009000000}" name="Centre d'impartició del curs_x000a_(ESPLUGUES/ SANT BOI)" dataDxfId="139" totalsRowDxfId="138"/>
    <tableColumn id="16" xr3:uid="{00000000-0010-0000-0000-000010000000}" name="¿Curs Bonificable?" dataDxfId="137" totalsRowDxfId="136"/>
    <tableColumn id="10" xr3:uid="{00000000-0010-0000-0000-00000A000000}" name="Asistencia definitiva_x000a_(Sí/NO)" dataDxfId="135" totalsRowDxfId="134"/>
    <tableColumn id="11" xr3:uid="{00000000-0010-0000-0000-00000B000000}" name="Contrate amb" dataDxfId="133" totalsRowDxfId="132"/>
    <tableColumn id="12" xr3:uid="{00000000-0010-0000-0000-00000C000000}" name="Centre de treball" dataDxfId="131" totalsRowDxfId="130"/>
    <tableColumn id="13" xr3:uid="{00000000-0010-0000-0000-00000D000000}" name="Categoria" totalsRowFunction="count" dataDxfId="129" totalsRowDxfId="128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lara.serra@sjd.es" TargetMode="External"/><Relationship Id="rId13" Type="http://schemas.openxmlformats.org/officeDocument/2006/relationships/comments" Target="../comments1.xml"/><Relationship Id="rId3" Type="http://schemas.openxmlformats.org/officeDocument/2006/relationships/hyperlink" Target="mailto:rtorrent@fsjd.org" TargetMode="External"/><Relationship Id="rId7" Type="http://schemas.openxmlformats.org/officeDocument/2006/relationships/hyperlink" Target="mailto:alba.monroy@sjd.es" TargetMode="External"/><Relationship Id="rId12" Type="http://schemas.openxmlformats.org/officeDocument/2006/relationships/table" Target="../tables/table1.xml"/><Relationship Id="rId2" Type="http://schemas.openxmlformats.org/officeDocument/2006/relationships/hyperlink" Target="mailto:judith.lopez@sjd.es" TargetMode="External"/><Relationship Id="rId1" Type="http://schemas.openxmlformats.org/officeDocument/2006/relationships/hyperlink" Target="mailto:apilarg@sjdhospitalbarcelona.org" TargetMode="External"/><Relationship Id="rId6" Type="http://schemas.openxmlformats.org/officeDocument/2006/relationships/hyperlink" Target="mailto:helenagmieres@gmail.com" TargetMode="External"/><Relationship Id="rId11" Type="http://schemas.openxmlformats.org/officeDocument/2006/relationships/vmlDrawing" Target="../drawings/vmlDrawing1.vml"/><Relationship Id="rId5" Type="http://schemas.openxmlformats.org/officeDocument/2006/relationships/hyperlink" Target="mailto:vanessa.andres@sjd.es" TargetMode="External"/><Relationship Id="rId10" Type="http://schemas.openxmlformats.org/officeDocument/2006/relationships/hyperlink" Target="mailto:estibaliz.urarte@sjd.es" TargetMode="External"/><Relationship Id="rId4" Type="http://schemas.openxmlformats.org/officeDocument/2006/relationships/hyperlink" Target="mailto:vanessa.andres@sjd.es" TargetMode="External"/><Relationship Id="rId9" Type="http://schemas.openxmlformats.org/officeDocument/2006/relationships/hyperlink" Target="mailto:marta.benet@sjd.edu.es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3.bin"/><Relationship Id="rId4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XFD608"/>
  <sheetViews>
    <sheetView workbookViewId="0">
      <selection activeCell="B148" sqref="B148:B248"/>
    </sheetView>
  </sheetViews>
  <sheetFormatPr baseColWidth="10" defaultColWidth="11.453125" defaultRowHeight="14.5" x14ac:dyDescent="0.35"/>
  <cols>
    <col min="1" max="1" width="7.08984375" style="2" customWidth="1"/>
    <col min="2" max="2" width="21.08984375" style="103" customWidth="1"/>
    <col min="3" max="3" width="17.08984375" style="103" customWidth="1"/>
    <col min="4" max="4" width="16.90625" customWidth="1"/>
    <col min="5" max="5" width="42.90625" bestFit="1" customWidth="1"/>
    <col min="6" max="6" width="6.90625" style="55" customWidth="1"/>
    <col min="7" max="7" width="12.08984375" customWidth="1"/>
    <col min="8" max="8" width="16.08984375" customWidth="1"/>
    <col min="9" max="9" width="42.08984375" customWidth="1"/>
    <col min="10" max="10" width="25.08984375" customWidth="1"/>
    <col min="11" max="11" width="16.90625" customWidth="1"/>
    <col min="12" max="12" width="6.54296875" customWidth="1"/>
    <col min="13" max="13" width="19" customWidth="1"/>
    <col min="14" max="14" width="17.08984375" style="2" customWidth="1"/>
    <col min="15" max="15" width="17.90625" style="2" customWidth="1"/>
    <col min="16" max="16" width="26.453125" style="103" customWidth="1"/>
    <col min="17" max="17" width="6.90625" customWidth="1"/>
    <col min="18" max="18" width="7.453125" customWidth="1"/>
    <col min="19" max="19" width="9.08984375" customWidth="1"/>
    <col min="20" max="20" width="31.08984375" customWidth="1"/>
    <col min="21" max="23" width="10.08984375" customWidth="1"/>
  </cols>
  <sheetData>
    <row r="1" spans="1:23" ht="12" customHeight="1" x14ac:dyDescent="0.35"/>
    <row r="2" spans="1:23" s="58" customFormat="1" ht="18.75" customHeight="1" x14ac:dyDescent="0.65">
      <c r="A2" s="137"/>
      <c r="B2" s="112"/>
      <c r="C2" s="112"/>
      <c r="F2" s="63"/>
      <c r="H2" t="s">
        <v>1</v>
      </c>
      <c r="I2"/>
      <c r="N2" s="137"/>
      <c r="O2" s="137"/>
      <c r="P2" s="112"/>
    </row>
    <row r="3" spans="1:23" s="58" customFormat="1" ht="28.5" x14ac:dyDescent="0.65">
      <c r="A3" s="137"/>
      <c r="B3" s="113" t="s">
        <v>155</v>
      </c>
      <c r="C3" s="112"/>
      <c r="F3" s="63"/>
      <c r="N3" s="137"/>
      <c r="O3" s="137"/>
      <c r="P3" s="112"/>
    </row>
    <row r="4" spans="1:23" ht="8.25" customHeight="1" thickBot="1" x14ac:dyDescent="0.4"/>
    <row r="5" spans="1:23" ht="76.5" customHeight="1" thickBot="1" x14ac:dyDescent="0.4">
      <c r="A5" s="153" t="s">
        <v>411</v>
      </c>
      <c r="B5" s="114" t="s">
        <v>54</v>
      </c>
      <c r="C5" s="114" t="s">
        <v>55</v>
      </c>
      <c r="D5" s="115" t="s">
        <v>56</v>
      </c>
      <c r="E5" s="115" t="s">
        <v>46</v>
      </c>
      <c r="F5" s="115" t="s">
        <v>57</v>
      </c>
      <c r="G5" s="115" t="s">
        <v>47</v>
      </c>
      <c r="H5" s="115" t="s">
        <v>58</v>
      </c>
      <c r="I5" s="115" t="s">
        <v>59</v>
      </c>
      <c r="J5" s="115" t="s">
        <v>73</v>
      </c>
      <c r="K5" s="115" t="s">
        <v>60</v>
      </c>
      <c r="L5" s="115" t="s">
        <v>109</v>
      </c>
      <c r="M5" s="115" t="s">
        <v>111</v>
      </c>
      <c r="N5" s="116" t="s">
        <v>61</v>
      </c>
      <c r="O5" s="115" t="s">
        <v>62</v>
      </c>
      <c r="P5" s="114" t="s">
        <v>63</v>
      </c>
      <c r="Q5" s="57"/>
      <c r="R5" s="250" t="s">
        <v>75</v>
      </c>
      <c r="S5" s="251"/>
      <c r="T5" s="251"/>
      <c r="U5" s="251"/>
      <c r="V5" s="251"/>
      <c r="W5" s="252"/>
    </row>
    <row r="6" spans="1:23" ht="20.149999999999999" hidden="1" customHeight="1" x14ac:dyDescent="0.5">
      <c r="A6" s="121" t="s">
        <v>412</v>
      </c>
      <c r="B6" s="155" t="s">
        <v>134</v>
      </c>
      <c r="C6" s="155" t="s">
        <v>160</v>
      </c>
      <c r="D6" s="155" t="s">
        <v>116</v>
      </c>
      <c r="E6" s="155" t="s">
        <v>161</v>
      </c>
      <c r="F6" s="173">
        <v>5</v>
      </c>
      <c r="G6" s="174" t="s">
        <v>159</v>
      </c>
      <c r="H6" s="121"/>
      <c r="I6" s="175" t="s">
        <v>156</v>
      </c>
      <c r="J6" s="176" t="s">
        <v>157</v>
      </c>
      <c r="K6" s="177" t="s">
        <v>79</v>
      </c>
      <c r="L6" s="177" t="s">
        <v>158</v>
      </c>
      <c r="M6" s="121" t="s">
        <v>83</v>
      </c>
      <c r="N6" s="121" t="s">
        <v>52</v>
      </c>
      <c r="O6" s="121" t="s">
        <v>52</v>
      </c>
      <c r="P6" s="155" t="s">
        <v>70</v>
      </c>
      <c r="Q6" s="1"/>
      <c r="R6" s="74"/>
      <c r="S6" s="79"/>
      <c r="T6" s="75"/>
      <c r="U6" s="75"/>
      <c r="V6" s="75"/>
      <c r="W6" s="75"/>
    </row>
    <row r="7" spans="1:23" ht="20.149999999999999" hidden="1" customHeight="1" thickBot="1" x14ac:dyDescent="0.4">
      <c r="A7" s="121" t="s">
        <v>412</v>
      </c>
      <c r="B7" s="178" t="s">
        <v>162</v>
      </c>
      <c r="C7" s="178" t="s">
        <v>163</v>
      </c>
      <c r="D7" s="178" t="s">
        <v>114</v>
      </c>
      <c r="E7" s="178" t="s">
        <v>164</v>
      </c>
      <c r="F7" s="173">
        <v>5</v>
      </c>
      <c r="G7" s="174" t="s">
        <v>159</v>
      </c>
      <c r="H7" s="121"/>
      <c r="I7" s="175" t="s">
        <v>156</v>
      </c>
      <c r="J7" s="176" t="s">
        <v>157</v>
      </c>
      <c r="K7" s="177" t="s">
        <v>79</v>
      </c>
      <c r="L7" s="177" t="s">
        <v>158</v>
      </c>
      <c r="M7" s="121" t="s">
        <v>84</v>
      </c>
      <c r="N7" s="15" t="s">
        <v>52</v>
      </c>
      <c r="O7" s="15" t="s">
        <v>103</v>
      </c>
      <c r="P7" s="156" t="s">
        <v>70</v>
      </c>
      <c r="Q7" s="1"/>
      <c r="R7" s="74"/>
      <c r="S7" s="77" t="s">
        <v>65</v>
      </c>
      <c r="T7" s="78" t="s">
        <v>51</v>
      </c>
      <c r="U7" s="64"/>
      <c r="V7" s="75"/>
      <c r="W7" s="75"/>
    </row>
    <row r="8" spans="1:23" ht="20.149999999999999" hidden="1" customHeight="1" x14ac:dyDescent="0.35">
      <c r="A8" s="121" t="s">
        <v>412</v>
      </c>
      <c r="B8" s="178" t="s">
        <v>130</v>
      </c>
      <c r="C8" s="178" t="s">
        <v>165</v>
      </c>
      <c r="D8" s="178" t="s">
        <v>123</v>
      </c>
      <c r="E8" s="178" t="s">
        <v>166</v>
      </c>
      <c r="F8" s="173">
        <v>5</v>
      </c>
      <c r="G8" s="174" t="s">
        <v>159</v>
      </c>
      <c r="H8" s="121"/>
      <c r="I8" s="175" t="s">
        <v>156</v>
      </c>
      <c r="J8" s="176" t="s">
        <v>157</v>
      </c>
      <c r="K8" s="177" t="s">
        <v>79</v>
      </c>
      <c r="L8" s="177" t="s">
        <v>158</v>
      </c>
      <c r="M8" s="121" t="s">
        <v>84</v>
      </c>
      <c r="N8" s="126" t="s">
        <v>52</v>
      </c>
      <c r="O8" s="126" t="s">
        <v>103</v>
      </c>
      <c r="P8" s="157" t="s">
        <v>48</v>
      </c>
      <c r="Q8" s="1"/>
      <c r="R8" s="74"/>
      <c r="S8" s="67"/>
      <c r="T8" s="59" t="s">
        <v>52</v>
      </c>
      <c r="U8" s="66"/>
      <c r="V8" s="75"/>
      <c r="W8" s="75"/>
    </row>
    <row r="9" spans="1:23" ht="20.149999999999999" hidden="1" customHeight="1" x14ac:dyDescent="0.35">
      <c r="A9" s="121" t="s">
        <v>412</v>
      </c>
      <c r="B9" s="178" t="s">
        <v>167</v>
      </c>
      <c r="C9" s="178" t="s">
        <v>168</v>
      </c>
      <c r="D9" s="178" t="s">
        <v>169</v>
      </c>
      <c r="E9" s="178" t="s">
        <v>170</v>
      </c>
      <c r="F9" s="173">
        <v>5</v>
      </c>
      <c r="G9" s="174" t="s">
        <v>159</v>
      </c>
      <c r="H9" s="121"/>
      <c r="I9" s="175" t="s">
        <v>156</v>
      </c>
      <c r="J9" s="176" t="s">
        <v>157</v>
      </c>
      <c r="K9" s="177" t="s">
        <v>79</v>
      </c>
      <c r="L9" s="177" t="s">
        <v>158</v>
      </c>
      <c r="M9" s="121" t="s">
        <v>84</v>
      </c>
      <c r="N9" s="15" t="s">
        <v>52</v>
      </c>
      <c r="O9" s="126" t="s">
        <v>103</v>
      </c>
      <c r="P9" s="156" t="s">
        <v>48</v>
      </c>
      <c r="Q9" s="1"/>
      <c r="R9" s="74"/>
      <c r="S9" s="67"/>
      <c r="T9" s="60" t="s">
        <v>53</v>
      </c>
      <c r="U9" s="66"/>
      <c r="V9" s="75"/>
      <c r="W9" s="75"/>
    </row>
    <row r="10" spans="1:23" ht="20.149999999999999" hidden="1" customHeight="1" x14ac:dyDescent="0.35">
      <c r="A10" s="121" t="s">
        <v>412</v>
      </c>
      <c r="B10" s="201" t="s">
        <v>171</v>
      </c>
      <c r="C10" s="178" t="s">
        <v>172</v>
      </c>
      <c r="D10" s="178" t="s">
        <v>173</v>
      </c>
      <c r="E10" s="178" t="s">
        <v>174</v>
      </c>
      <c r="F10" s="173">
        <v>5</v>
      </c>
      <c r="G10" s="174" t="s">
        <v>159</v>
      </c>
      <c r="H10" s="121"/>
      <c r="I10" s="175" t="s">
        <v>156</v>
      </c>
      <c r="J10" s="176" t="s">
        <v>157</v>
      </c>
      <c r="K10" s="177" t="s">
        <v>79</v>
      </c>
      <c r="L10" s="177" t="s">
        <v>158</v>
      </c>
      <c r="M10" s="121" t="s">
        <v>83</v>
      </c>
      <c r="N10" s="15" t="s">
        <v>52</v>
      </c>
      <c r="O10" s="15" t="s">
        <v>52</v>
      </c>
      <c r="P10" s="155" t="s">
        <v>48</v>
      </c>
      <c r="Q10" s="1"/>
      <c r="R10" s="74"/>
      <c r="S10" s="67"/>
      <c r="T10" s="60" t="s">
        <v>106</v>
      </c>
      <c r="U10" s="66"/>
      <c r="V10" s="75"/>
      <c r="W10" s="75"/>
    </row>
    <row r="11" spans="1:23" ht="20.149999999999999" hidden="1" customHeight="1" x14ac:dyDescent="0.35">
      <c r="A11" s="121" t="s">
        <v>412</v>
      </c>
      <c r="B11" s="178" t="s">
        <v>96</v>
      </c>
      <c r="C11" s="178" t="s">
        <v>96</v>
      </c>
      <c r="D11" s="178" t="s">
        <v>175</v>
      </c>
      <c r="E11" s="178" t="s">
        <v>176</v>
      </c>
      <c r="F11" s="173">
        <v>5</v>
      </c>
      <c r="G11" s="174" t="s">
        <v>159</v>
      </c>
      <c r="H11" s="121"/>
      <c r="I11" s="175" t="s">
        <v>156</v>
      </c>
      <c r="J11" s="176" t="s">
        <v>157</v>
      </c>
      <c r="K11" s="177" t="s">
        <v>79</v>
      </c>
      <c r="L11" s="177" t="s">
        <v>158</v>
      </c>
      <c r="M11" s="121" t="s">
        <v>83</v>
      </c>
      <c r="N11" s="121" t="s">
        <v>52</v>
      </c>
      <c r="O11" s="121" t="s">
        <v>52</v>
      </c>
      <c r="P11" s="155" t="s">
        <v>70</v>
      </c>
      <c r="Q11" s="1"/>
      <c r="R11" s="74"/>
      <c r="S11" s="67"/>
      <c r="T11" s="60" t="s">
        <v>103</v>
      </c>
      <c r="U11" s="66"/>
      <c r="V11" s="75"/>
      <c r="W11" s="75"/>
    </row>
    <row r="12" spans="1:23" ht="20.149999999999999" hidden="1" customHeight="1" x14ac:dyDescent="0.35">
      <c r="A12" s="121" t="s">
        <v>412</v>
      </c>
      <c r="B12" s="178" t="s">
        <v>177</v>
      </c>
      <c r="C12" s="178" t="s">
        <v>178</v>
      </c>
      <c r="D12" s="178" t="s">
        <v>121</v>
      </c>
      <c r="E12" s="178" t="s">
        <v>179</v>
      </c>
      <c r="F12" s="173">
        <v>5</v>
      </c>
      <c r="G12" s="174" t="s">
        <v>159</v>
      </c>
      <c r="H12" s="121"/>
      <c r="I12" s="175" t="s">
        <v>156</v>
      </c>
      <c r="J12" s="176" t="s">
        <v>157</v>
      </c>
      <c r="K12" s="177" t="s">
        <v>79</v>
      </c>
      <c r="L12" s="177" t="s">
        <v>158</v>
      </c>
      <c r="M12" s="121" t="s">
        <v>83</v>
      </c>
      <c r="N12" s="121" t="s">
        <v>52</v>
      </c>
      <c r="O12" s="121" t="s">
        <v>52</v>
      </c>
      <c r="P12" s="155" t="s">
        <v>70</v>
      </c>
      <c r="Q12" s="1"/>
      <c r="R12" s="74"/>
      <c r="S12" s="65"/>
      <c r="T12" s="61" t="s">
        <v>78</v>
      </c>
      <c r="U12" s="69"/>
      <c r="V12" s="76"/>
      <c r="W12" s="76"/>
    </row>
    <row r="13" spans="1:23" ht="20.149999999999999" hidden="1" customHeight="1" thickBot="1" x14ac:dyDescent="0.4">
      <c r="A13" s="121" t="s">
        <v>412</v>
      </c>
      <c r="B13" s="178" t="s">
        <v>180</v>
      </c>
      <c r="C13" s="178" t="s">
        <v>181</v>
      </c>
      <c r="D13" s="178" t="s">
        <v>182</v>
      </c>
      <c r="E13" s="178" t="s">
        <v>183</v>
      </c>
      <c r="F13" s="173">
        <v>5</v>
      </c>
      <c r="G13" s="174" t="s">
        <v>159</v>
      </c>
      <c r="H13" s="121"/>
      <c r="I13" s="175" t="s">
        <v>156</v>
      </c>
      <c r="J13" s="176" t="s">
        <v>157</v>
      </c>
      <c r="K13" s="177" t="s">
        <v>79</v>
      </c>
      <c r="L13" s="177" t="s">
        <v>158</v>
      </c>
      <c r="M13" s="121" t="s">
        <v>84</v>
      </c>
      <c r="N13" s="121" t="s">
        <v>52</v>
      </c>
      <c r="O13" s="121" t="s">
        <v>52</v>
      </c>
      <c r="P13" s="155" t="s">
        <v>48</v>
      </c>
      <c r="Q13" s="1"/>
      <c r="R13" s="74"/>
      <c r="S13" s="67" t="s">
        <v>66</v>
      </c>
      <c r="T13" s="68" t="s">
        <v>64</v>
      </c>
      <c r="U13" s="66"/>
      <c r="V13" s="75"/>
      <c r="W13" s="75"/>
    </row>
    <row r="14" spans="1:23" ht="20.149999999999999" hidden="1" customHeight="1" x14ac:dyDescent="0.35">
      <c r="A14" s="121" t="s">
        <v>413</v>
      </c>
      <c r="B14" s="178" t="s">
        <v>184</v>
      </c>
      <c r="C14" s="178" t="s">
        <v>185</v>
      </c>
      <c r="D14" s="178" t="s">
        <v>186</v>
      </c>
      <c r="E14" s="178" t="s">
        <v>187</v>
      </c>
      <c r="F14" s="173">
        <v>5</v>
      </c>
      <c r="G14" s="174" t="s">
        <v>159</v>
      </c>
      <c r="H14" s="121"/>
      <c r="I14" s="175" t="s">
        <v>156</v>
      </c>
      <c r="J14" s="176" t="s">
        <v>157</v>
      </c>
      <c r="K14" s="177" t="s">
        <v>79</v>
      </c>
      <c r="L14" s="177" t="s">
        <v>158</v>
      </c>
      <c r="M14" s="121" t="s">
        <v>83</v>
      </c>
      <c r="N14" s="121" t="s">
        <v>52</v>
      </c>
      <c r="O14" s="121" t="s">
        <v>52</v>
      </c>
      <c r="P14" s="155" t="s">
        <v>70</v>
      </c>
      <c r="Q14" s="1"/>
      <c r="R14" s="74"/>
      <c r="S14" s="65"/>
      <c r="T14" s="59" t="s">
        <v>48</v>
      </c>
      <c r="U14" s="69"/>
      <c r="V14" s="76"/>
      <c r="W14" s="76"/>
    </row>
    <row r="15" spans="1:23" ht="20.149999999999999" hidden="1" customHeight="1" x14ac:dyDescent="0.35">
      <c r="A15" s="121" t="s">
        <v>412</v>
      </c>
      <c r="B15" s="201" t="s">
        <v>188</v>
      </c>
      <c r="C15" s="178" t="s">
        <v>96</v>
      </c>
      <c r="D15" s="178" t="s">
        <v>189</v>
      </c>
      <c r="E15" s="178" t="s">
        <v>190</v>
      </c>
      <c r="F15" s="173">
        <v>5</v>
      </c>
      <c r="G15" s="174" t="s">
        <v>159</v>
      </c>
      <c r="H15" s="121"/>
      <c r="I15" s="175" t="s">
        <v>156</v>
      </c>
      <c r="J15" s="176" t="s">
        <v>157</v>
      </c>
      <c r="K15" s="177" t="s">
        <v>79</v>
      </c>
      <c r="L15" s="177" t="s">
        <v>158</v>
      </c>
      <c r="M15" s="121" t="s">
        <v>83</v>
      </c>
      <c r="N15" s="121" t="s">
        <v>52</v>
      </c>
      <c r="O15" s="121" t="s">
        <v>53</v>
      </c>
      <c r="P15" s="156" t="s">
        <v>70</v>
      </c>
      <c r="Q15" s="1"/>
      <c r="R15" s="74"/>
      <c r="S15" s="65"/>
      <c r="T15" s="61" t="s">
        <v>70</v>
      </c>
      <c r="U15" s="69"/>
      <c r="V15" s="76"/>
      <c r="W15" s="76"/>
    </row>
    <row r="16" spans="1:23" ht="20.149999999999999" hidden="1" customHeight="1" x14ac:dyDescent="0.35">
      <c r="A16" s="121" t="s">
        <v>412</v>
      </c>
      <c r="B16" s="178" t="s">
        <v>120</v>
      </c>
      <c r="C16" s="178" t="s">
        <v>191</v>
      </c>
      <c r="D16" s="178" t="s">
        <v>119</v>
      </c>
      <c r="E16" s="178" t="s">
        <v>192</v>
      </c>
      <c r="F16" s="173">
        <v>5</v>
      </c>
      <c r="G16" s="174" t="s">
        <v>159</v>
      </c>
      <c r="H16" s="121"/>
      <c r="I16" s="175" t="s">
        <v>156</v>
      </c>
      <c r="J16" s="176" t="s">
        <v>157</v>
      </c>
      <c r="K16" s="177" t="s">
        <v>79</v>
      </c>
      <c r="L16" s="177" t="s">
        <v>158</v>
      </c>
      <c r="M16" s="121" t="s">
        <v>83</v>
      </c>
      <c r="N16" s="121" t="s">
        <v>52</v>
      </c>
      <c r="O16" s="121" t="s">
        <v>52</v>
      </c>
      <c r="P16" s="156" t="s">
        <v>48</v>
      </c>
      <c r="Q16" s="1"/>
      <c r="R16" s="74"/>
      <c r="S16" s="65"/>
      <c r="T16" s="61" t="s">
        <v>49</v>
      </c>
      <c r="U16" s="69"/>
      <c r="V16" s="76"/>
      <c r="W16" s="76"/>
    </row>
    <row r="17" spans="1:23" ht="20.149999999999999" hidden="1" customHeight="1" thickBot="1" x14ac:dyDescent="0.4">
      <c r="A17" s="121" t="s">
        <v>413</v>
      </c>
      <c r="B17" s="178" t="s">
        <v>124</v>
      </c>
      <c r="C17" s="178" t="s">
        <v>193</v>
      </c>
      <c r="D17" s="178" t="s">
        <v>122</v>
      </c>
      <c r="E17" s="178" t="s">
        <v>194</v>
      </c>
      <c r="F17" s="173">
        <v>5</v>
      </c>
      <c r="G17" s="174" t="s">
        <v>159</v>
      </c>
      <c r="H17" s="177"/>
      <c r="I17" s="175" t="s">
        <v>156</v>
      </c>
      <c r="J17" s="176" t="s">
        <v>157</v>
      </c>
      <c r="K17" s="177" t="s">
        <v>79</v>
      </c>
      <c r="L17" s="177" t="s">
        <v>158</v>
      </c>
      <c r="M17" s="121" t="s">
        <v>83</v>
      </c>
      <c r="N17" s="121" t="s">
        <v>52</v>
      </c>
      <c r="O17" s="121" t="s">
        <v>52</v>
      </c>
      <c r="P17" s="155" t="s">
        <v>70</v>
      </c>
      <c r="Q17" s="1"/>
      <c r="R17" s="74"/>
      <c r="S17" s="65"/>
      <c r="T17" s="62" t="s">
        <v>50</v>
      </c>
      <c r="U17" s="69"/>
      <c r="V17" s="76"/>
      <c r="W17" s="76"/>
    </row>
    <row r="18" spans="1:23" ht="20.149999999999999" hidden="1" customHeight="1" thickBot="1" x14ac:dyDescent="0.4">
      <c r="A18" s="121" t="s">
        <v>412</v>
      </c>
      <c r="B18" s="178" t="s">
        <v>97</v>
      </c>
      <c r="C18" s="178" t="s">
        <v>98</v>
      </c>
      <c r="D18" s="178" t="s">
        <v>94</v>
      </c>
      <c r="E18" s="178" t="s">
        <v>102</v>
      </c>
      <c r="F18" s="173">
        <v>5</v>
      </c>
      <c r="G18" s="174" t="s">
        <v>159</v>
      </c>
      <c r="H18" s="177"/>
      <c r="I18" s="175" t="s">
        <v>156</v>
      </c>
      <c r="J18" s="176" t="s">
        <v>157</v>
      </c>
      <c r="K18" s="177" t="s">
        <v>79</v>
      </c>
      <c r="L18" s="177" t="s">
        <v>158</v>
      </c>
      <c r="M18" s="121" t="s">
        <v>84</v>
      </c>
      <c r="N18" s="121" t="s">
        <v>52</v>
      </c>
      <c r="O18" s="121" t="s">
        <v>52</v>
      </c>
      <c r="P18" s="155" t="s">
        <v>70</v>
      </c>
      <c r="Q18" s="1"/>
      <c r="R18" s="74"/>
      <c r="S18" s="65"/>
      <c r="T18" s="62" t="s">
        <v>607</v>
      </c>
      <c r="U18" s="69"/>
      <c r="V18" s="75"/>
      <c r="W18" s="75"/>
    </row>
    <row r="19" spans="1:23" ht="20.149999999999999" hidden="1" customHeight="1" thickBot="1" x14ac:dyDescent="0.4">
      <c r="A19" s="121" t="s">
        <v>412</v>
      </c>
      <c r="B19" s="178" t="s">
        <v>99</v>
      </c>
      <c r="C19" s="178" t="s">
        <v>195</v>
      </c>
      <c r="D19" s="178" t="s">
        <v>93</v>
      </c>
      <c r="E19" s="178" t="s">
        <v>196</v>
      </c>
      <c r="F19" s="173">
        <v>5</v>
      </c>
      <c r="G19" s="174" t="s">
        <v>159</v>
      </c>
      <c r="H19" s="177"/>
      <c r="I19" s="175" t="s">
        <v>156</v>
      </c>
      <c r="J19" s="176" t="s">
        <v>157</v>
      </c>
      <c r="K19" s="177" t="s">
        <v>79</v>
      </c>
      <c r="L19" s="177" t="s">
        <v>158</v>
      </c>
      <c r="M19" s="121" t="s">
        <v>83</v>
      </c>
      <c r="N19" s="121" t="s">
        <v>52</v>
      </c>
      <c r="O19" s="121" t="s">
        <v>52</v>
      </c>
      <c r="P19" s="155" t="s">
        <v>48</v>
      </c>
      <c r="Q19" s="1"/>
      <c r="R19" s="74"/>
      <c r="S19" s="67" t="s">
        <v>113</v>
      </c>
      <c r="T19" s="68" t="s">
        <v>112</v>
      </c>
      <c r="U19" s="69"/>
      <c r="V19" s="75"/>
      <c r="W19" s="75"/>
    </row>
    <row r="20" spans="1:23" ht="20.149999999999999" hidden="1" customHeight="1" x14ac:dyDescent="0.35">
      <c r="A20" s="121" t="s">
        <v>412</v>
      </c>
      <c r="B20" s="178" t="s">
        <v>197</v>
      </c>
      <c r="C20" s="178" t="s">
        <v>198</v>
      </c>
      <c r="D20" s="178" t="s">
        <v>199</v>
      </c>
      <c r="E20" s="178" t="s">
        <v>200</v>
      </c>
      <c r="F20" s="173">
        <v>5</v>
      </c>
      <c r="G20" s="174" t="s">
        <v>159</v>
      </c>
      <c r="H20" s="177"/>
      <c r="I20" s="175" t="s">
        <v>156</v>
      </c>
      <c r="J20" s="176" t="s">
        <v>157</v>
      </c>
      <c r="K20" s="177" t="s">
        <v>79</v>
      </c>
      <c r="L20" s="177" t="s">
        <v>158</v>
      </c>
      <c r="M20" s="121" t="s">
        <v>83</v>
      </c>
      <c r="N20" s="121" t="s">
        <v>52</v>
      </c>
      <c r="O20" s="121" t="s">
        <v>53</v>
      </c>
      <c r="P20" s="155"/>
      <c r="Q20" s="1"/>
      <c r="R20" s="85"/>
      <c r="S20" s="65"/>
      <c r="T20" s="59" t="s">
        <v>83</v>
      </c>
      <c r="U20" s="69"/>
      <c r="V20" s="86"/>
      <c r="W20" s="86"/>
    </row>
    <row r="21" spans="1:23" ht="20.149999999999999" hidden="1" customHeight="1" thickBot="1" x14ac:dyDescent="0.4">
      <c r="A21" s="121" t="s">
        <v>412</v>
      </c>
      <c r="B21" s="178" t="s">
        <v>202</v>
      </c>
      <c r="C21" s="178" t="s">
        <v>203</v>
      </c>
      <c r="D21" s="178" t="s">
        <v>204</v>
      </c>
      <c r="E21" s="178" t="s">
        <v>205</v>
      </c>
      <c r="F21" s="173">
        <v>6</v>
      </c>
      <c r="G21" s="174" t="s">
        <v>159</v>
      </c>
      <c r="H21" s="177"/>
      <c r="I21" s="175" t="s">
        <v>201</v>
      </c>
      <c r="J21" s="176" t="s">
        <v>157</v>
      </c>
      <c r="K21" s="177" t="s">
        <v>79</v>
      </c>
      <c r="L21" s="177" t="s">
        <v>158</v>
      </c>
      <c r="M21" s="121" t="s">
        <v>83</v>
      </c>
      <c r="N21" s="121" t="s">
        <v>52</v>
      </c>
      <c r="O21" s="121" t="s">
        <v>53</v>
      </c>
      <c r="P21" s="155" t="s">
        <v>50</v>
      </c>
      <c r="Q21" s="1"/>
      <c r="R21" s="85"/>
      <c r="S21" s="65"/>
      <c r="T21" s="62" t="s">
        <v>84</v>
      </c>
      <c r="U21" s="69"/>
      <c r="V21" s="86"/>
      <c r="W21" s="86"/>
    </row>
    <row r="22" spans="1:23" ht="20.149999999999999" hidden="1" customHeight="1" x14ac:dyDescent="0.35">
      <c r="A22" s="121" t="s">
        <v>413</v>
      </c>
      <c r="B22" s="178" t="s">
        <v>128</v>
      </c>
      <c r="C22" s="178" t="s">
        <v>206</v>
      </c>
      <c r="D22" s="178" t="s">
        <v>126</v>
      </c>
      <c r="E22" s="178" t="s">
        <v>207</v>
      </c>
      <c r="F22" s="173">
        <v>6</v>
      </c>
      <c r="G22" s="174" t="s">
        <v>159</v>
      </c>
      <c r="H22" s="177"/>
      <c r="I22" s="175" t="s">
        <v>201</v>
      </c>
      <c r="J22" s="176" t="s">
        <v>157</v>
      </c>
      <c r="K22" s="177" t="s">
        <v>79</v>
      </c>
      <c r="L22" s="177" t="s">
        <v>158</v>
      </c>
      <c r="M22" s="121" t="s">
        <v>83</v>
      </c>
      <c r="N22" s="121" t="s">
        <v>52</v>
      </c>
      <c r="O22" s="121" t="s">
        <v>103</v>
      </c>
      <c r="P22" s="155" t="s">
        <v>48</v>
      </c>
      <c r="Q22" s="1"/>
      <c r="R22" s="85"/>
      <c r="S22" s="65"/>
      <c r="T22" s="61"/>
      <c r="U22" s="69"/>
      <c r="V22" s="86"/>
      <c r="W22" s="86"/>
    </row>
    <row r="23" spans="1:23" ht="20.149999999999999" hidden="1" customHeight="1" x14ac:dyDescent="0.35">
      <c r="A23" s="121" t="s">
        <v>413</v>
      </c>
      <c r="B23" s="178" t="s">
        <v>208</v>
      </c>
      <c r="C23" s="178" t="s">
        <v>115</v>
      </c>
      <c r="D23" s="178" t="s">
        <v>125</v>
      </c>
      <c r="E23" s="178" t="s">
        <v>209</v>
      </c>
      <c r="F23" s="173">
        <v>6</v>
      </c>
      <c r="G23" s="174" t="s">
        <v>159</v>
      </c>
      <c r="H23" s="177"/>
      <c r="I23" s="175" t="s">
        <v>201</v>
      </c>
      <c r="J23" s="176" t="s">
        <v>157</v>
      </c>
      <c r="K23" s="177" t="s">
        <v>79</v>
      </c>
      <c r="L23" s="177" t="s">
        <v>158</v>
      </c>
      <c r="M23" s="121" t="s">
        <v>83</v>
      </c>
      <c r="N23" s="15" t="s">
        <v>52</v>
      </c>
      <c r="O23" s="15" t="s">
        <v>103</v>
      </c>
      <c r="P23" s="155" t="s">
        <v>607</v>
      </c>
      <c r="Q23" s="1"/>
      <c r="R23" s="85"/>
      <c r="S23" s="65"/>
      <c r="T23" s="61"/>
      <c r="U23" s="69"/>
      <c r="V23" s="86"/>
      <c r="W23" s="86"/>
    </row>
    <row r="24" spans="1:23" ht="20.149999999999999" customHeight="1" x14ac:dyDescent="0.35">
      <c r="A24" s="121" t="s">
        <v>412</v>
      </c>
      <c r="B24" s="201" t="s">
        <v>133</v>
      </c>
      <c r="C24" s="178" t="s">
        <v>100</v>
      </c>
      <c r="D24" s="178" t="s">
        <v>132</v>
      </c>
      <c r="E24" s="178" t="s">
        <v>210</v>
      </c>
      <c r="F24" s="173">
        <v>6</v>
      </c>
      <c r="G24" s="174" t="s">
        <v>159</v>
      </c>
      <c r="H24" s="177"/>
      <c r="I24" s="175" t="s">
        <v>201</v>
      </c>
      <c r="J24" s="176" t="s">
        <v>157</v>
      </c>
      <c r="K24" s="177" t="s">
        <v>79</v>
      </c>
      <c r="L24" s="177" t="s">
        <v>158</v>
      </c>
      <c r="M24" s="121" t="s">
        <v>83</v>
      </c>
      <c r="N24" s="121" t="s">
        <v>52</v>
      </c>
      <c r="O24" s="121" t="s">
        <v>52</v>
      </c>
      <c r="P24" s="155" t="s">
        <v>50</v>
      </c>
      <c r="Q24" s="1"/>
      <c r="R24" s="85"/>
      <c r="S24" s="70"/>
      <c r="T24" s="71"/>
      <c r="U24" s="72"/>
      <c r="V24" s="86"/>
      <c r="W24" s="86"/>
    </row>
    <row r="25" spans="1:23" s="84" customFormat="1" ht="20.149999999999999" customHeight="1" x14ac:dyDescent="0.35">
      <c r="A25" s="121" t="s">
        <v>412</v>
      </c>
      <c r="B25" s="201" t="s">
        <v>127</v>
      </c>
      <c r="C25" s="178" t="s">
        <v>211</v>
      </c>
      <c r="D25" s="178" t="s">
        <v>212</v>
      </c>
      <c r="E25" s="178" t="s">
        <v>213</v>
      </c>
      <c r="F25" s="173">
        <v>6</v>
      </c>
      <c r="G25" s="174" t="s">
        <v>159</v>
      </c>
      <c r="H25" s="177"/>
      <c r="I25" s="175" t="s">
        <v>201</v>
      </c>
      <c r="J25" s="176" t="s">
        <v>157</v>
      </c>
      <c r="K25" s="177" t="s">
        <v>79</v>
      </c>
      <c r="L25" s="177" t="s">
        <v>158</v>
      </c>
      <c r="M25" s="121" t="s">
        <v>83</v>
      </c>
      <c r="N25" s="121" t="s">
        <v>52</v>
      </c>
      <c r="O25" s="15" t="s">
        <v>52</v>
      </c>
      <c r="P25" s="156" t="s">
        <v>50</v>
      </c>
      <c r="Q25" s="5"/>
      <c r="R25" s="85"/>
      <c r="S25" s="86"/>
      <c r="T25" s="86"/>
      <c r="U25" s="86"/>
      <c r="V25" s="86"/>
      <c r="W25" s="86"/>
    </row>
    <row r="26" spans="1:23" s="84" customFormat="1" ht="20.149999999999999" hidden="1" customHeight="1" x14ac:dyDescent="0.35">
      <c r="A26" s="121" t="s">
        <v>412</v>
      </c>
      <c r="B26" s="178" t="s">
        <v>214</v>
      </c>
      <c r="C26" s="178" t="s">
        <v>215</v>
      </c>
      <c r="D26" s="178" t="s">
        <v>121</v>
      </c>
      <c r="E26" s="178" t="s">
        <v>216</v>
      </c>
      <c r="F26" s="173">
        <v>6</v>
      </c>
      <c r="G26" s="174" t="s">
        <v>159</v>
      </c>
      <c r="H26" s="177"/>
      <c r="I26" s="175" t="s">
        <v>201</v>
      </c>
      <c r="J26" s="176" t="s">
        <v>157</v>
      </c>
      <c r="K26" s="177" t="s">
        <v>79</v>
      </c>
      <c r="L26" s="177" t="s">
        <v>158</v>
      </c>
      <c r="M26" s="121" t="s">
        <v>83</v>
      </c>
      <c r="N26" s="121" t="s">
        <v>52</v>
      </c>
      <c r="O26" s="15" t="s">
        <v>53</v>
      </c>
      <c r="P26" s="155"/>
      <c r="Q26" s="5"/>
      <c r="R26" s="85"/>
      <c r="S26" s="86"/>
      <c r="T26" s="86"/>
      <c r="U26" s="86"/>
      <c r="V26" s="86"/>
      <c r="W26" s="86"/>
    </row>
    <row r="27" spans="1:23" s="84" customFormat="1" ht="20.149999999999999" hidden="1" customHeight="1" x14ac:dyDescent="0.35">
      <c r="A27" s="121" t="s">
        <v>412</v>
      </c>
      <c r="B27" s="178" t="s">
        <v>118</v>
      </c>
      <c r="C27" s="178" t="s">
        <v>217</v>
      </c>
      <c r="D27" s="178" t="s">
        <v>117</v>
      </c>
      <c r="E27" s="178" t="s">
        <v>218</v>
      </c>
      <c r="F27" s="173">
        <v>6</v>
      </c>
      <c r="G27" s="174" t="s">
        <v>159</v>
      </c>
      <c r="H27" s="177"/>
      <c r="I27" s="175" t="s">
        <v>201</v>
      </c>
      <c r="J27" s="176" t="s">
        <v>157</v>
      </c>
      <c r="K27" s="177" t="s">
        <v>79</v>
      </c>
      <c r="L27" s="177" t="s">
        <v>158</v>
      </c>
      <c r="M27" s="121" t="s">
        <v>83</v>
      </c>
      <c r="N27" s="121" t="s">
        <v>52</v>
      </c>
      <c r="O27" s="15" t="s">
        <v>52</v>
      </c>
      <c r="P27" s="156" t="s">
        <v>48</v>
      </c>
      <c r="Q27" s="5"/>
      <c r="R27" s="85"/>
      <c r="S27" s="86"/>
      <c r="T27" s="86"/>
      <c r="U27" s="86"/>
      <c r="V27" s="86"/>
      <c r="W27" s="86"/>
    </row>
    <row r="28" spans="1:23" s="84" customFormat="1" ht="20.149999999999999" hidden="1" customHeight="1" x14ac:dyDescent="0.35">
      <c r="A28" s="121" t="s">
        <v>412</v>
      </c>
      <c r="B28" s="178" t="s">
        <v>129</v>
      </c>
      <c r="C28" s="178" t="s">
        <v>219</v>
      </c>
      <c r="D28" s="178" t="s">
        <v>220</v>
      </c>
      <c r="E28" s="178" t="s">
        <v>221</v>
      </c>
      <c r="F28" s="173">
        <v>6</v>
      </c>
      <c r="G28" s="174" t="s">
        <v>159</v>
      </c>
      <c r="H28" s="177"/>
      <c r="I28" s="175" t="s">
        <v>201</v>
      </c>
      <c r="J28" s="176" t="s">
        <v>157</v>
      </c>
      <c r="K28" s="177" t="s">
        <v>79</v>
      </c>
      <c r="L28" s="177" t="s">
        <v>158</v>
      </c>
      <c r="M28" s="121" t="s">
        <v>83</v>
      </c>
      <c r="N28" s="121" t="s">
        <v>52</v>
      </c>
      <c r="O28" s="15" t="s">
        <v>52</v>
      </c>
      <c r="P28" s="156" t="s">
        <v>50</v>
      </c>
      <c r="Q28" s="5"/>
      <c r="R28" s="85"/>
      <c r="S28" s="87"/>
      <c r="T28" s="88" t="s">
        <v>82</v>
      </c>
      <c r="U28" s="86" t="s">
        <v>86</v>
      </c>
      <c r="V28" s="86"/>
      <c r="W28" s="86"/>
    </row>
    <row r="29" spans="1:23" s="84" customFormat="1" ht="19.5" customHeight="1" x14ac:dyDescent="0.35">
      <c r="A29" s="121" t="s">
        <v>412</v>
      </c>
      <c r="B29" s="201" t="s">
        <v>108</v>
      </c>
      <c r="C29" s="178" t="s">
        <v>222</v>
      </c>
      <c r="D29" s="178" t="s">
        <v>223</v>
      </c>
      <c r="E29" s="178" t="s">
        <v>224</v>
      </c>
      <c r="F29" s="173">
        <v>6</v>
      </c>
      <c r="G29" s="174" t="s">
        <v>159</v>
      </c>
      <c r="H29" s="177"/>
      <c r="I29" s="175" t="s">
        <v>201</v>
      </c>
      <c r="J29" s="176" t="s">
        <v>157</v>
      </c>
      <c r="K29" s="177" t="s">
        <v>79</v>
      </c>
      <c r="L29" s="177" t="s">
        <v>158</v>
      </c>
      <c r="M29" s="121" t="s">
        <v>83</v>
      </c>
      <c r="N29" s="121" t="s">
        <v>52</v>
      </c>
      <c r="O29" s="15" t="s">
        <v>53</v>
      </c>
      <c r="P29" s="155" t="s">
        <v>607</v>
      </c>
      <c r="Q29" s="5"/>
      <c r="R29" s="85"/>
      <c r="S29" s="86"/>
      <c r="T29" s="86"/>
      <c r="U29" s="86"/>
      <c r="V29" s="86"/>
      <c r="W29" s="86"/>
    </row>
    <row r="30" spans="1:23" s="84" customFormat="1" ht="20.149999999999999" hidden="1" customHeight="1" x14ac:dyDescent="0.35">
      <c r="A30" s="121" t="s">
        <v>412</v>
      </c>
      <c r="B30" s="178" t="s">
        <v>101</v>
      </c>
      <c r="C30" s="178" t="s">
        <v>101</v>
      </c>
      <c r="D30" s="178" t="s">
        <v>95</v>
      </c>
      <c r="E30" s="178" t="s">
        <v>104</v>
      </c>
      <c r="F30" s="173">
        <v>6</v>
      </c>
      <c r="G30" s="174" t="s">
        <v>159</v>
      </c>
      <c r="H30" s="177"/>
      <c r="I30" s="175" t="s">
        <v>201</v>
      </c>
      <c r="J30" s="176" t="s">
        <v>157</v>
      </c>
      <c r="K30" s="177" t="s">
        <v>79</v>
      </c>
      <c r="L30" s="177" t="s">
        <v>158</v>
      </c>
      <c r="M30" s="121" t="s">
        <v>83</v>
      </c>
      <c r="N30" s="15" t="s">
        <v>52</v>
      </c>
      <c r="O30" s="15" t="s">
        <v>103</v>
      </c>
      <c r="P30" s="156" t="s">
        <v>48</v>
      </c>
      <c r="Q30" s="5"/>
      <c r="R30" s="85"/>
      <c r="S30" s="86"/>
      <c r="T30" s="86"/>
      <c r="U30" s="86"/>
      <c r="V30" s="86"/>
      <c r="W30" s="86"/>
    </row>
    <row r="31" spans="1:23" s="84" customFormat="1" ht="20.149999999999999" hidden="1" customHeight="1" x14ac:dyDescent="0.35">
      <c r="A31" s="121" t="s">
        <v>412</v>
      </c>
      <c r="B31" s="178" t="s">
        <v>135</v>
      </c>
      <c r="C31" s="178" t="s">
        <v>225</v>
      </c>
      <c r="D31" s="178" t="s">
        <v>226</v>
      </c>
      <c r="E31" s="178" t="s">
        <v>227</v>
      </c>
      <c r="F31" s="173">
        <v>6</v>
      </c>
      <c r="G31" s="174" t="s">
        <v>159</v>
      </c>
      <c r="H31" s="177"/>
      <c r="I31" s="175" t="s">
        <v>201</v>
      </c>
      <c r="J31" s="176" t="s">
        <v>157</v>
      </c>
      <c r="K31" s="177" t="s">
        <v>79</v>
      </c>
      <c r="L31" s="177" t="s">
        <v>158</v>
      </c>
      <c r="M31" s="121" t="s">
        <v>83</v>
      </c>
      <c r="N31" s="15" t="s">
        <v>52</v>
      </c>
      <c r="O31" s="15" t="s">
        <v>52</v>
      </c>
      <c r="P31" s="156" t="s">
        <v>70</v>
      </c>
      <c r="Q31" s="5"/>
      <c r="R31" s="85"/>
      <c r="S31" s="86"/>
      <c r="T31" s="86"/>
      <c r="U31" s="86"/>
      <c r="V31" s="86"/>
      <c r="W31" s="86"/>
    </row>
    <row r="32" spans="1:23" s="84" customFormat="1" ht="20.149999999999999" hidden="1" customHeight="1" x14ac:dyDescent="0.35">
      <c r="A32" s="15" t="s">
        <v>413</v>
      </c>
      <c r="B32" s="178" t="s">
        <v>228</v>
      </c>
      <c r="C32" s="178" t="s">
        <v>229</v>
      </c>
      <c r="D32" s="178" t="s">
        <v>230</v>
      </c>
      <c r="E32" s="178" t="s">
        <v>231</v>
      </c>
      <c r="F32" s="173">
        <v>6</v>
      </c>
      <c r="G32" s="174" t="s">
        <v>159</v>
      </c>
      <c r="H32" s="177"/>
      <c r="I32" s="175" t="s">
        <v>201</v>
      </c>
      <c r="J32" s="176" t="s">
        <v>157</v>
      </c>
      <c r="K32" s="177" t="s">
        <v>79</v>
      </c>
      <c r="L32" s="177" t="s">
        <v>158</v>
      </c>
      <c r="M32" s="121" t="s">
        <v>83</v>
      </c>
      <c r="N32" s="126" t="s">
        <v>52</v>
      </c>
      <c r="O32" s="126" t="s">
        <v>52</v>
      </c>
      <c r="P32" s="155" t="s">
        <v>49</v>
      </c>
      <c r="Q32" s="5"/>
      <c r="R32" s="85"/>
      <c r="S32" s="86"/>
      <c r="T32" s="86"/>
      <c r="U32" s="86"/>
      <c r="V32" s="86"/>
      <c r="W32" s="86"/>
    </row>
    <row r="33" spans="1:23" s="84" customFormat="1" ht="20.149999999999999" customHeight="1" x14ac:dyDescent="0.35">
      <c r="A33" s="15" t="s">
        <v>413</v>
      </c>
      <c r="B33" s="201" t="s">
        <v>232</v>
      </c>
      <c r="C33" s="178" t="s">
        <v>233</v>
      </c>
      <c r="D33" s="178" t="s">
        <v>131</v>
      </c>
      <c r="E33" s="178" t="s">
        <v>234</v>
      </c>
      <c r="F33" s="173">
        <v>6</v>
      </c>
      <c r="G33" s="174" t="s">
        <v>159</v>
      </c>
      <c r="H33" s="177"/>
      <c r="I33" s="175" t="s">
        <v>201</v>
      </c>
      <c r="J33" s="176" t="s">
        <v>157</v>
      </c>
      <c r="K33" s="177" t="s">
        <v>79</v>
      </c>
      <c r="L33" s="177" t="s">
        <v>158</v>
      </c>
      <c r="M33" s="121" t="s">
        <v>83</v>
      </c>
      <c r="N33" s="15" t="s">
        <v>52</v>
      </c>
      <c r="O33" s="15" t="s">
        <v>53</v>
      </c>
      <c r="P33" s="155" t="s">
        <v>607</v>
      </c>
      <c r="Q33" s="5"/>
      <c r="R33" s="85"/>
      <c r="S33" s="86"/>
      <c r="T33" s="86"/>
      <c r="U33" s="86"/>
      <c r="V33" s="86"/>
      <c r="W33" s="86"/>
    </row>
    <row r="34" spans="1:23" s="84" customFormat="1" ht="20.149999999999999" customHeight="1" x14ac:dyDescent="0.35">
      <c r="A34" s="15" t="s">
        <v>412</v>
      </c>
      <c r="B34" s="201" t="s">
        <v>235</v>
      </c>
      <c r="C34" s="178" t="s">
        <v>236</v>
      </c>
      <c r="D34" s="178" t="s">
        <v>237</v>
      </c>
      <c r="E34" s="178" t="s">
        <v>238</v>
      </c>
      <c r="F34" s="173">
        <v>6</v>
      </c>
      <c r="G34" s="174" t="s">
        <v>159</v>
      </c>
      <c r="H34" s="177"/>
      <c r="I34" s="175" t="s">
        <v>201</v>
      </c>
      <c r="J34" s="176" t="s">
        <v>157</v>
      </c>
      <c r="K34" s="177" t="s">
        <v>79</v>
      </c>
      <c r="L34" s="177" t="s">
        <v>158</v>
      </c>
      <c r="M34" s="121" t="s">
        <v>83</v>
      </c>
      <c r="N34" s="15" t="s">
        <v>52</v>
      </c>
      <c r="O34" s="15" t="s">
        <v>52</v>
      </c>
      <c r="P34" s="155" t="s">
        <v>607</v>
      </c>
      <c r="Q34" s="5"/>
      <c r="R34" s="85"/>
      <c r="S34" s="86"/>
      <c r="T34" s="86"/>
      <c r="U34" s="86"/>
      <c r="V34" s="86"/>
      <c r="W34" s="86"/>
    </row>
    <row r="35" spans="1:23" s="84" customFormat="1" ht="20.149999999999999" customHeight="1" x14ac:dyDescent="0.35">
      <c r="A35" s="15" t="s">
        <v>412</v>
      </c>
      <c r="B35" s="201" t="s">
        <v>239</v>
      </c>
      <c r="C35" s="178" t="s">
        <v>240</v>
      </c>
      <c r="D35" s="178" t="s">
        <v>212</v>
      </c>
      <c r="E35" s="178" t="s">
        <v>241</v>
      </c>
      <c r="F35" s="173">
        <v>6</v>
      </c>
      <c r="G35" s="174" t="s">
        <v>159</v>
      </c>
      <c r="H35" s="177"/>
      <c r="I35" s="175" t="s">
        <v>201</v>
      </c>
      <c r="J35" s="176" t="s">
        <v>157</v>
      </c>
      <c r="K35" s="177" t="s">
        <v>79</v>
      </c>
      <c r="L35" s="177" t="s">
        <v>158</v>
      </c>
      <c r="M35" s="121" t="s">
        <v>83</v>
      </c>
      <c r="N35" s="15" t="s">
        <v>52</v>
      </c>
      <c r="O35" s="15" t="s">
        <v>52</v>
      </c>
      <c r="P35" s="155" t="s">
        <v>607</v>
      </c>
      <c r="Q35" s="5"/>
      <c r="R35" s="85"/>
      <c r="S35" s="86"/>
      <c r="T35" s="86"/>
      <c r="U35" s="86"/>
      <c r="V35" s="86"/>
      <c r="W35" s="86"/>
    </row>
    <row r="36" spans="1:23" s="84" customFormat="1" ht="19.5" customHeight="1" x14ac:dyDescent="0.35">
      <c r="A36" s="15" t="s">
        <v>412</v>
      </c>
      <c r="B36" s="201" t="s">
        <v>242</v>
      </c>
      <c r="C36" s="178" t="s">
        <v>243</v>
      </c>
      <c r="D36" s="178" t="s">
        <v>92</v>
      </c>
      <c r="E36" s="178" t="s">
        <v>244</v>
      </c>
      <c r="F36" s="173">
        <v>6</v>
      </c>
      <c r="G36" s="174" t="s">
        <v>159</v>
      </c>
      <c r="H36" s="177"/>
      <c r="I36" s="175" t="s">
        <v>201</v>
      </c>
      <c r="J36" s="176" t="s">
        <v>157</v>
      </c>
      <c r="K36" s="177" t="s">
        <v>79</v>
      </c>
      <c r="L36" s="177" t="s">
        <v>158</v>
      </c>
      <c r="M36" s="121" t="s">
        <v>83</v>
      </c>
      <c r="N36" s="15" t="s">
        <v>52</v>
      </c>
      <c r="O36" s="15" t="s">
        <v>52</v>
      </c>
      <c r="P36" s="155" t="s">
        <v>607</v>
      </c>
      <c r="Q36" s="5"/>
      <c r="R36" s="85"/>
      <c r="S36" s="86"/>
      <c r="T36" s="86"/>
      <c r="U36" s="86"/>
      <c r="V36" s="86"/>
      <c r="W36" s="86"/>
    </row>
    <row r="37" spans="1:23" s="84" customFormat="1" ht="21.75" hidden="1" customHeight="1" x14ac:dyDescent="0.35">
      <c r="A37" s="15" t="s">
        <v>412</v>
      </c>
      <c r="B37" s="178" t="s">
        <v>95</v>
      </c>
      <c r="C37" s="178" t="s">
        <v>101</v>
      </c>
      <c r="D37" s="178" t="s">
        <v>101</v>
      </c>
      <c r="E37" s="178" t="s">
        <v>104</v>
      </c>
      <c r="F37" s="173">
        <v>2</v>
      </c>
      <c r="G37" s="174" t="s">
        <v>286</v>
      </c>
      <c r="H37" s="177"/>
      <c r="I37" s="179" t="s">
        <v>287</v>
      </c>
      <c r="J37" s="176" t="s">
        <v>157</v>
      </c>
      <c r="K37" s="177" t="s">
        <v>79</v>
      </c>
      <c r="L37" s="177" t="s">
        <v>84</v>
      </c>
      <c r="M37" s="121" t="s">
        <v>83</v>
      </c>
      <c r="N37" s="15" t="s">
        <v>52</v>
      </c>
      <c r="O37" s="15" t="s">
        <v>103</v>
      </c>
      <c r="P37" s="156" t="s">
        <v>48</v>
      </c>
      <c r="Q37" s="5"/>
      <c r="R37" s="85"/>
      <c r="S37" s="86"/>
      <c r="T37" s="86"/>
      <c r="U37" s="86"/>
      <c r="V37" s="86"/>
      <c r="W37" s="86"/>
    </row>
    <row r="38" spans="1:23" s="84" customFormat="1" ht="18.75" hidden="1" customHeight="1" x14ac:dyDescent="0.35">
      <c r="A38" s="15" t="s">
        <v>412</v>
      </c>
      <c r="B38" s="178" t="s">
        <v>175</v>
      </c>
      <c r="C38" s="178" t="s">
        <v>96</v>
      </c>
      <c r="D38" s="178" t="s">
        <v>96</v>
      </c>
      <c r="E38" s="178" t="s">
        <v>176</v>
      </c>
      <c r="F38" s="173">
        <v>2</v>
      </c>
      <c r="G38" s="174" t="s">
        <v>286</v>
      </c>
      <c r="H38" s="173"/>
      <c r="I38" s="179" t="s">
        <v>287</v>
      </c>
      <c r="J38" s="176" t="s">
        <v>157</v>
      </c>
      <c r="K38" s="177" t="s">
        <v>79</v>
      </c>
      <c r="L38" s="177" t="s">
        <v>84</v>
      </c>
      <c r="M38" s="121" t="s">
        <v>83</v>
      </c>
      <c r="N38" s="15" t="s">
        <v>52</v>
      </c>
      <c r="O38" s="15" t="s">
        <v>52</v>
      </c>
      <c r="P38" s="156" t="s">
        <v>70</v>
      </c>
      <c r="Q38" s="5"/>
      <c r="R38" s="85"/>
      <c r="S38" s="86"/>
      <c r="T38" s="86"/>
      <c r="U38" s="86"/>
      <c r="V38" s="86"/>
      <c r="W38" s="86"/>
    </row>
    <row r="39" spans="1:23" s="84" customFormat="1" ht="20.149999999999999" hidden="1" customHeight="1" x14ac:dyDescent="0.35">
      <c r="A39" s="15" t="s">
        <v>412</v>
      </c>
      <c r="B39" s="178" t="s">
        <v>173</v>
      </c>
      <c r="C39" s="178" t="s">
        <v>171</v>
      </c>
      <c r="D39" s="178" t="s">
        <v>172</v>
      </c>
      <c r="E39" s="178" t="s">
        <v>174</v>
      </c>
      <c r="F39" s="173">
        <v>2</v>
      </c>
      <c r="G39" s="174" t="s">
        <v>286</v>
      </c>
      <c r="H39" s="173"/>
      <c r="I39" s="179" t="s">
        <v>287</v>
      </c>
      <c r="J39" s="176" t="s">
        <v>157</v>
      </c>
      <c r="K39" s="177" t="s">
        <v>79</v>
      </c>
      <c r="L39" s="177" t="s">
        <v>84</v>
      </c>
      <c r="M39" s="121" t="s">
        <v>83</v>
      </c>
      <c r="N39" s="15" t="s">
        <v>52</v>
      </c>
      <c r="O39" s="15" t="s">
        <v>52</v>
      </c>
      <c r="P39" s="155" t="s">
        <v>48</v>
      </c>
      <c r="Q39" s="5"/>
      <c r="R39" s="85"/>
      <c r="S39" s="86"/>
      <c r="T39" s="86"/>
      <c r="U39" s="86"/>
      <c r="V39" s="86"/>
      <c r="W39" s="86"/>
    </row>
    <row r="40" spans="1:23" s="84" customFormat="1" ht="20.149999999999999" hidden="1" customHeight="1" x14ac:dyDescent="0.35">
      <c r="A40" s="15" t="s">
        <v>412</v>
      </c>
      <c r="B40" s="178" t="s">
        <v>117</v>
      </c>
      <c r="C40" s="178" t="s">
        <v>118</v>
      </c>
      <c r="D40" s="178" t="s">
        <v>245</v>
      </c>
      <c r="E40" s="178" t="s">
        <v>246</v>
      </c>
      <c r="F40" s="173">
        <v>2</v>
      </c>
      <c r="G40" s="174" t="s">
        <v>286</v>
      </c>
      <c r="H40" s="173"/>
      <c r="I40" s="179" t="s">
        <v>287</v>
      </c>
      <c r="J40" s="176" t="s">
        <v>157</v>
      </c>
      <c r="K40" s="177" t="s">
        <v>79</v>
      </c>
      <c r="L40" s="177" t="s">
        <v>84</v>
      </c>
      <c r="M40" s="121" t="s">
        <v>83</v>
      </c>
      <c r="N40" s="15" t="s">
        <v>52</v>
      </c>
      <c r="O40" s="15" t="s">
        <v>52</v>
      </c>
      <c r="P40" s="156" t="s">
        <v>48</v>
      </c>
      <c r="Q40" s="5"/>
      <c r="R40" s="85"/>
      <c r="S40" s="86"/>
      <c r="T40" s="86"/>
      <c r="U40" s="86"/>
      <c r="V40" s="86"/>
      <c r="W40" s="86"/>
    </row>
    <row r="41" spans="1:23" s="84" customFormat="1" ht="20.149999999999999" hidden="1" customHeight="1" x14ac:dyDescent="0.35">
      <c r="A41" s="15" t="s">
        <v>412</v>
      </c>
      <c r="B41" s="178" t="s">
        <v>247</v>
      </c>
      <c r="C41" s="178" t="s">
        <v>248</v>
      </c>
      <c r="D41" s="178" t="s">
        <v>249</v>
      </c>
      <c r="E41" s="178" t="s">
        <v>250</v>
      </c>
      <c r="F41" s="173">
        <v>2</v>
      </c>
      <c r="G41" s="174" t="s">
        <v>286</v>
      </c>
      <c r="H41" s="173"/>
      <c r="I41" s="179" t="s">
        <v>287</v>
      </c>
      <c r="J41" s="176" t="s">
        <v>157</v>
      </c>
      <c r="K41" s="177" t="s">
        <v>79</v>
      </c>
      <c r="L41" s="177" t="s">
        <v>84</v>
      </c>
      <c r="M41" s="121" t="s">
        <v>83</v>
      </c>
      <c r="N41" s="15" t="s">
        <v>52</v>
      </c>
      <c r="O41" s="15" t="s">
        <v>52</v>
      </c>
      <c r="P41" s="155" t="s">
        <v>48</v>
      </c>
      <c r="Q41" s="5"/>
      <c r="R41" s="85"/>
      <c r="S41" s="86"/>
      <c r="T41" s="86"/>
      <c r="U41" s="86"/>
      <c r="V41" s="86"/>
      <c r="W41" s="86"/>
    </row>
    <row r="42" spans="1:23" s="84" customFormat="1" ht="20.149999999999999" hidden="1" customHeight="1" x14ac:dyDescent="0.35">
      <c r="A42" s="15" t="s">
        <v>412</v>
      </c>
      <c r="B42" s="178" t="s">
        <v>251</v>
      </c>
      <c r="C42" s="178" t="s">
        <v>252</v>
      </c>
      <c r="D42" s="178" t="s">
        <v>253</v>
      </c>
      <c r="E42" s="178" t="s">
        <v>254</v>
      </c>
      <c r="F42" s="173">
        <v>2</v>
      </c>
      <c r="G42" s="174" t="s">
        <v>286</v>
      </c>
      <c r="H42" s="173"/>
      <c r="I42" s="179" t="s">
        <v>287</v>
      </c>
      <c r="J42" s="176" t="s">
        <v>157</v>
      </c>
      <c r="K42" s="177" t="s">
        <v>79</v>
      </c>
      <c r="L42" s="177" t="s">
        <v>84</v>
      </c>
      <c r="M42" s="121" t="s">
        <v>83</v>
      </c>
      <c r="N42" s="15" t="s">
        <v>52</v>
      </c>
      <c r="O42" s="15" t="s">
        <v>52</v>
      </c>
      <c r="P42" s="155" t="s">
        <v>48</v>
      </c>
      <c r="Q42" s="5"/>
      <c r="R42" s="85"/>
      <c r="S42" s="86"/>
      <c r="T42" s="86"/>
      <c r="U42" s="86"/>
      <c r="V42" s="86"/>
      <c r="W42" s="86"/>
    </row>
    <row r="43" spans="1:23" s="84" customFormat="1" ht="20.149999999999999" hidden="1" customHeight="1" x14ac:dyDescent="0.35">
      <c r="A43" s="15" t="s">
        <v>412</v>
      </c>
      <c r="B43" s="178" t="s">
        <v>255</v>
      </c>
      <c r="C43" s="178" t="s">
        <v>256</v>
      </c>
      <c r="D43" s="178" t="s">
        <v>257</v>
      </c>
      <c r="E43" s="178" t="s">
        <v>258</v>
      </c>
      <c r="F43" s="173">
        <v>2</v>
      </c>
      <c r="G43" s="174" t="s">
        <v>286</v>
      </c>
      <c r="H43" s="173"/>
      <c r="I43" s="179" t="s">
        <v>287</v>
      </c>
      <c r="J43" s="176" t="s">
        <v>157</v>
      </c>
      <c r="K43" s="177" t="s">
        <v>79</v>
      </c>
      <c r="L43" s="177" t="s">
        <v>84</v>
      </c>
      <c r="M43" s="121" t="s">
        <v>83</v>
      </c>
      <c r="N43" s="15" t="s">
        <v>52</v>
      </c>
      <c r="O43" s="15" t="s">
        <v>52</v>
      </c>
      <c r="P43" s="156" t="s">
        <v>48</v>
      </c>
      <c r="Q43" s="5"/>
      <c r="R43" s="85"/>
      <c r="S43" s="86"/>
      <c r="T43" s="86"/>
      <c r="U43" s="86"/>
      <c r="V43" s="86"/>
      <c r="W43" s="86"/>
    </row>
    <row r="44" spans="1:23" s="84" customFormat="1" ht="20.149999999999999" hidden="1" customHeight="1" x14ac:dyDescent="0.35">
      <c r="A44" s="15" t="s">
        <v>412</v>
      </c>
      <c r="B44" s="178" t="s">
        <v>259</v>
      </c>
      <c r="C44" s="178" t="s">
        <v>260</v>
      </c>
      <c r="D44" s="178" t="s">
        <v>260</v>
      </c>
      <c r="E44" s="178" t="s">
        <v>261</v>
      </c>
      <c r="F44" s="173">
        <v>2</v>
      </c>
      <c r="G44" s="174" t="s">
        <v>286</v>
      </c>
      <c r="H44" s="173"/>
      <c r="I44" s="179" t="s">
        <v>287</v>
      </c>
      <c r="J44" s="176" t="s">
        <v>157</v>
      </c>
      <c r="K44" s="177" t="s">
        <v>79</v>
      </c>
      <c r="L44" s="177" t="s">
        <v>84</v>
      </c>
      <c r="M44" s="121" t="s">
        <v>83</v>
      </c>
      <c r="N44" s="15" t="s">
        <v>52</v>
      </c>
      <c r="O44" s="15" t="s">
        <v>52</v>
      </c>
      <c r="P44" s="156" t="s">
        <v>48</v>
      </c>
      <c r="Q44" s="5"/>
      <c r="R44" s="85"/>
      <c r="S44" s="86"/>
      <c r="T44" s="86"/>
      <c r="U44" s="86"/>
      <c r="V44" s="86"/>
      <c r="W44" s="86"/>
    </row>
    <row r="45" spans="1:23" s="84" customFormat="1" ht="20.149999999999999" hidden="1" customHeight="1" x14ac:dyDescent="0.35">
      <c r="A45" s="15" t="s">
        <v>412</v>
      </c>
      <c r="B45" s="178" t="s">
        <v>94</v>
      </c>
      <c r="C45" s="178" t="s">
        <v>262</v>
      </c>
      <c r="D45" s="178" t="s">
        <v>263</v>
      </c>
      <c r="E45" s="178" t="s">
        <v>264</v>
      </c>
      <c r="F45" s="173">
        <v>2</v>
      </c>
      <c r="G45" s="174" t="s">
        <v>286</v>
      </c>
      <c r="H45" s="173"/>
      <c r="I45" s="179" t="s">
        <v>287</v>
      </c>
      <c r="J45" s="176" t="s">
        <v>157</v>
      </c>
      <c r="K45" s="177" t="s">
        <v>79</v>
      </c>
      <c r="L45" s="177" t="s">
        <v>84</v>
      </c>
      <c r="M45" s="121" t="s">
        <v>83</v>
      </c>
      <c r="N45" s="15" t="s">
        <v>52</v>
      </c>
      <c r="O45" s="15" t="s">
        <v>103</v>
      </c>
      <c r="P45" s="156" t="s">
        <v>70</v>
      </c>
      <c r="Q45" s="5"/>
      <c r="R45" s="85"/>
      <c r="S45" s="86"/>
      <c r="T45" s="86"/>
      <c r="U45" s="86"/>
      <c r="V45" s="86"/>
      <c r="W45" s="86"/>
    </row>
    <row r="46" spans="1:23" s="84" customFormat="1" ht="20.149999999999999" hidden="1" customHeight="1" x14ac:dyDescent="0.35">
      <c r="A46" s="15" t="s">
        <v>413</v>
      </c>
      <c r="B46" s="178" t="s">
        <v>265</v>
      </c>
      <c r="C46" s="178" t="s">
        <v>266</v>
      </c>
      <c r="D46" s="178" t="s">
        <v>267</v>
      </c>
      <c r="E46" s="178" t="s">
        <v>268</v>
      </c>
      <c r="F46" s="173">
        <v>2</v>
      </c>
      <c r="G46" s="174" t="s">
        <v>286</v>
      </c>
      <c r="H46" s="173"/>
      <c r="I46" s="179" t="s">
        <v>287</v>
      </c>
      <c r="J46" s="176" t="s">
        <v>157</v>
      </c>
      <c r="K46" s="177" t="s">
        <v>79</v>
      </c>
      <c r="L46" s="177" t="s">
        <v>84</v>
      </c>
      <c r="M46" s="121" t="s">
        <v>83</v>
      </c>
      <c r="N46" s="15" t="s">
        <v>52</v>
      </c>
      <c r="O46" s="15" t="s">
        <v>52</v>
      </c>
      <c r="P46" s="155" t="s">
        <v>48</v>
      </c>
      <c r="Q46" s="5"/>
      <c r="R46" s="85"/>
      <c r="S46" s="86"/>
      <c r="T46" s="86"/>
      <c r="U46" s="86"/>
      <c r="V46" s="86"/>
      <c r="W46" s="86"/>
    </row>
    <row r="47" spans="1:23" s="84" customFormat="1" ht="20.149999999999999" hidden="1" customHeight="1" x14ac:dyDescent="0.35">
      <c r="A47" s="15" t="s">
        <v>412</v>
      </c>
      <c r="B47" s="178" t="s">
        <v>94</v>
      </c>
      <c r="C47" s="178" t="s">
        <v>269</v>
      </c>
      <c r="D47" s="178" t="s">
        <v>270</v>
      </c>
      <c r="E47" s="178" t="s">
        <v>271</v>
      </c>
      <c r="F47" s="173">
        <v>2</v>
      </c>
      <c r="G47" s="174" t="s">
        <v>286</v>
      </c>
      <c r="H47" s="173"/>
      <c r="I47" s="179" t="s">
        <v>287</v>
      </c>
      <c r="J47" s="176" t="s">
        <v>157</v>
      </c>
      <c r="K47" s="177" t="s">
        <v>79</v>
      </c>
      <c r="L47" s="177" t="s">
        <v>84</v>
      </c>
      <c r="M47" s="121" t="s">
        <v>83</v>
      </c>
      <c r="N47" s="15" t="s">
        <v>52</v>
      </c>
      <c r="O47" s="15" t="s">
        <v>52</v>
      </c>
      <c r="P47" s="156" t="s">
        <v>70</v>
      </c>
      <c r="Q47" s="5"/>
      <c r="R47" s="85"/>
      <c r="S47" s="86"/>
      <c r="T47" s="86"/>
      <c r="U47" s="86"/>
      <c r="V47" s="86"/>
      <c r="W47" s="86"/>
    </row>
    <row r="48" spans="1:23" s="84" customFormat="1" ht="20.149999999999999" hidden="1" customHeight="1" x14ac:dyDescent="0.35">
      <c r="A48" s="15" t="s">
        <v>413</v>
      </c>
      <c r="B48" s="178" t="s">
        <v>186</v>
      </c>
      <c r="C48" s="178" t="s">
        <v>272</v>
      </c>
      <c r="D48" s="178" t="s">
        <v>185</v>
      </c>
      <c r="E48" s="178" t="s">
        <v>187</v>
      </c>
      <c r="F48" s="173">
        <v>2</v>
      </c>
      <c r="G48" s="174" t="s">
        <v>286</v>
      </c>
      <c r="H48" s="173"/>
      <c r="I48" s="179" t="s">
        <v>287</v>
      </c>
      <c r="J48" s="176" t="s">
        <v>157</v>
      </c>
      <c r="K48" s="177" t="s">
        <v>79</v>
      </c>
      <c r="L48" s="177" t="s">
        <v>84</v>
      </c>
      <c r="M48" s="121" t="s">
        <v>83</v>
      </c>
      <c r="N48" s="15" t="s">
        <v>52</v>
      </c>
      <c r="O48" s="15" t="s">
        <v>52</v>
      </c>
      <c r="P48" s="156" t="s">
        <v>70</v>
      </c>
      <c r="Q48" s="5"/>
      <c r="R48" s="85"/>
      <c r="S48" s="86"/>
      <c r="T48" s="86"/>
      <c r="U48" s="86"/>
      <c r="V48" s="86"/>
      <c r="W48" s="86"/>
    </row>
    <row r="49" spans="1:23" s="84" customFormat="1" ht="20.149999999999999" hidden="1" customHeight="1" x14ac:dyDescent="0.35">
      <c r="A49" s="15" t="s">
        <v>413</v>
      </c>
      <c r="B49" s="178" t="s">
        <v>273</v>
      </c>
      <c r="C49" s="178" t="s">
        <v>274</v>
      </c>
      <c r="D49" s="178" t="s">
        <v>275</v>
      </c>
      <c r="E49" s="178" t="s">
        <v>276</v>
      </c>
      <c r="F49" s="173">
        <v>2</v>
      </c>
      <c r="G49" s="174" t="s">
        <v>286</v>
      </c>
      <c r="H49" s="173"/>
      <c r="I49" s="179" t="s">
        <v>287</v>
      </c>
      <c r="J49" s="176" t="s">
        <v>157</v>
      </c>
      <c r="K49" s="177" t="s">
        <v>79</v>
      </c>
      <c r="L49" s="177" t="s">
        <v>84</v>
      </c>
      <c r="M49" s="121" t="s">
        <v>83</v>
      </c>
      <c r="N49" s="15" t="s">
        <v>52</v>
      </c>
      <c r="O49" s="15" t="s">
        <v>52</v>
      </c>
      <c r="P49" s="155"/>
      <c r="Q49" s="5"/>
      <c r="R49" s="85"/>
      <c r="S49" s="86"/>
      <c r="T49" s="86"/>
      <c r="U49" s="86"/>
      <c r="V49" s="86"/>
      <c r="W49" s="86"/>
    </row>
    <row r="50" spans="1:23" s="84" customFormat="1" ht="20.149999999999999" hidden="1" customHeight="1" x14ac:dyDescent="0.35">
      <c r="A50" s="15" t="s">
        <v>412</v>
      </c>
      <c r="B50" s="178" t="s">
        <v>114</v>
      </c>
      <c r="C50" s="178" t="s">
        <v>277</v>
      </c>
      <c r="D50" s="178" t="s">
        <v>115</v>
      </c>
      <c r="E50" s="178" t="s">
        <v>278</v>
      </c>
      <c r="F50" s="173">
        <v>2</v>
      </c>
      <c r="G50" s="174" t="s">
        <v>286</v>
      </c>
      <c r="H50" s="173"/>
      <c r="I50" s="179" t="s">
        <v>287</v>
      </c>
      <c r="J50" s="176" t="s">
        <v>157</v>
      </c>
      <c r="K50" s="177" t="s">
        <v>79</v>
      </c>
      <c r="L50" s="177" t="s">
        <v>84</v>
      </c>
      <c r="M50" s="121" t="s">
        <v>83</v>
      </c>
      <c r="N50" s="15" t="s">
        <v>52</v>
      </c>
      <c r="O50" s="15" t="s">
        <v>52</v>
      </c>
      <c r="P50" s="156" t="s">
        <v>607</v>
      </c>
      <c r="Q50" s="5"/>
      <c r="R50" s="85"/>
      <c r="S50" s="86"/>
      <c r="T50" s="86"/>
      <c r="U50" s="86"/>
      <c r="V50" s="86"/>
      <c r="W50" s="86"/>
    </row>
    <row r="51" spans="1:23" s="84" customFormat="1" ht="20.149999999999999" hidden="1" customHeight="1" x14ac:dyDescent="0.35">
      <c r="A51" s="15" t="s">
        <v>412</v>
      </c>
      <c r="B51" s="178" t="s">
        <v>279</v>
      </c>
      <c r="C51" s="178" t="s">
        <v>248</v>
      </c>
      <c r="D51" s="178" t="s">
        <v>280</v>
      </c>
      <c r="E51" s="178" t="s">
        <v>281</v>
      </c>
      <c r="F51" s="173">
        <v>2</v>
      </c>
      <c r="G51" s="174" t="s">
        <v>286</v>
      </c>
      <c r="H51" s="173"/>
      <c r="I51" s="179" t="s">
        <v>287</v>
      </c>
      <c r="J51" s="176" t="s">
        <v>157</v>
      </c>
      <c r="K51" s="177" t="s">
        <v>79</v>
      </c>
      <c r="L51" s="177" t="s">
        <v>84</v>
      </c>
      <c r="M51" s="121" t="s">
        <v>83</v>
      </c>
      <c r="N51" s="15" t="s">
        <v>52</v>
      </c>
      <c r="O51" s="15" t="s">
        <v>52</v>
      </c>
      <c r="P51" s="155" t="s">
        <v>607</v>
      </c>
      <c r="Q51" s="5"/>
      <c r="R51" s="85"/>
      <c r="S51" s="86"/>
      <c r="T51" s="86"/>
      <c r="U51" s="86"/>
      <c r="V51" s="86"/>
      <c r="W51" s="86"/>
    </row>
    <row r="52" spans="1:23" s="84" customFormat="1" ht="26.25" hidden="1" customHeight="1" x14ac:dyDescent="0.35">
      <c r="A52" s="15" t="s">
        <v>412</v>
      </c>
      <c r="B52" s="178" t="s">
        <v>282</v>
      </c>
      <c r="C52" s="178" t="s">
        <v>283</v>
      </c>
      <c r="D52" s="178" t="s">
        <v>284</v>
      </c>
      <c r="E52" s="178" t="s">
        <v>285</v>
      </c>
      <c r="F52" s="173">
        <v>2</v>
      </c>
      <c r="G52" s="174" t="s">
        <v>286</v>
      </c>
      <c r="H52" s="173"/>
      <c r="I52" s="179" t="s">
        <v>287</v>
      </c>
      <c r="J52" s="176" t="s">
        <v>157</v>
      </c>
      <c r="K52" s="177" t="s">
        <v>79</v>
      </c>
      <c r="L52" s="177" t="s">
        <v>84</v>
      </c>
      <c r="M52" s="121" t="s">
        <v>83</v>
      </c>
      <c r="N52" s="15" t="s">
        <v>52</v>
      </c>
      <c r="O52" s="15" t="s">
        <v>103</v>
      </c>
      <c r="P52" s="155" t="s">
        <v>48</v>
      </c>
      <c r="Q52" s="5"/>
      <c r="R52" s="85"/>
      <c r="S52" s="86"/>
      <c r="T52" s="86"/>
      <c r="U52" s="86"/>
      <c r="V52" s="86"/>
      <c r="W52" s="86"/>
    </row>
    <row r="53" spans="1:23" s="84" customFormat="1" ht="20.149999999999999" hidden="1" customHeight="1" x14ac:dyDescent="0.35">
      <c r="A53" s="15" t="s">
        <v>412</v>
      </c>
      <c r="B53" s="178" t="s">
        <v>130</v>
      </c>
      <c r="C53" s="178" t="s">
        <v>165</v>
      </c>
      <c r="D53" s="178" t="s">
        <v>123</v>
      </c>
      <c r="E53" s="178" t="s">
        <v>166</v>
      </c>
      <c r="F53" s="173">
        <v>5</v>
      </c>
      <c r="G53" s="174" t="s">
        <v>286</v>
      </c>
      <c r="H53" s="173"/>
      <c r="I53" s="179" t="s">
        <v>333</v>
      </c>
      <c r="J53" s="176" t="s">
        <v>157</v>
      </c>
      <c r="K53" s="177" t="s">
        <v>79</v>
      </c>
      <c r="L53" s="173" t="s">
        <v>158</v>
      </c>
      <c r="M53" s="121" t="s">
        <v>83</v>
      </c>
      <c r="N53" s="126" t="s">
        <v>52</v>
      </c>
      <c r="O53" s="126" t="s">
        <v>103</v>
      </c>
      <c r="P53" s="157" t="s">
        <v>48</v>
      </c>
      <c r="Q53" s="5"/>
      <c r="R53" s="85"/>
      <c r="S53" s="86"/>
      <c r="T53" s="86"/>
      <c r="U53" s="86"/>
      <c r="V53" s="86"/>
      <c r="W53" s="86"/>
    </row>
    <row r="54" spans="1:23" s="84" customFormat="1" ht="20.149999999999999" hidden="1" customHeight="1" x14ac:dyDescent="0.35">
      <c r="A54" s="15" t="s">
        <v>413</v>
      </c>
      <c r="B54" s="178" t="s">
        <v>288</v>
      </c>
      <c r="C54" s="178" t="s">
        <v>289</v>
      </c>
      <c r="D54" s="178" t="s">
        <v>186</v>
      </c>
      <c r="E54" s="178" t="s">
        <v>290</v>
      </c>
      <c r="F54" s="173">
        <v>5</v>
      </c>
      <c r="G54" s="174" t="s">
        <v>286</v>
      </c>
      <c r="H54" s="173"/>
      <c r="I54" s="179" t="s">
        <v>333</v>
      </c>
      <c r="J54" s="176" t="s">
        <v>157</v>
      </c>
      <c r="K54" s="177" t="s">
        <v>79</v>
      </c>
      <c r="L54" s="173" t="s">
        <v>158</v>
      </c>
      <c r="M54" s="15" t="s">
        <v>84</v>
      </c>
      <c r="N54" s="15" t="s">
        <v>52</v>
      </c>
      <c r="O54" s="15" t="s">
        <v>52</v>
      </c>
      <c r="P54" s="156" t="s">
        <v>70</v>
      </c>
      <c r="Q54" s="5"/>
      <c r="R54" s="85"/>
      <c r="S54" s="86"/>
      <c r="T54" s="86"/>
      <c r="U54" s="86"/>
      <c r="V54" s="86"/>
      <c r="W54" s="86"/>
    </row>
    <row r="55" spans="1:23" s="84" customFormat="1" ht="20.149999999999999" hidden="1" customHeight="1" x14ac:dyDescent="0.35">
      <c r="A55" s="15" t="s">
        <v>412</v>
      </c>
      <c r="B55" s="178" t="s">
        <v>291</v>
      </c>
      <c r="C55" s="178" t="s">
        <v>291</v>
      </c>
      <c r="D55" s="178" t="s">
        <v>292</v>
      </c>
      <c r="E55" s="178" t="s">
        <v>293</v>
      </c>
      <c r="F55" s="173">
        <v>5</v>
      </c>
      <c r="G55" s="174" t="s">
        <v>286</v>
      </c>
      <c r="H55" s="173"/>
      <c r="I55" s="179" t="s">
        <v>333</v>
      </c>
      <c r="J55" s="176" t="s">
        <v>157</v>
      </c>
      <c r="K55" s="177" t="s">
        <v>79</v>
      </c>
      <c r="L55" s="173" t="s">
        <v>158</v>
      </c>
      <c r="M55" s="121" t="s">
        <v>83</v>
      </c>
      <c r="N55" s="15" t="s">
        <v>52</v>
      </c>
      <c r="O55" s="15" t="s">
        <v>52</v>
      </c>
      <c r="P55" s="155" t="s">
        <v>48</v>
      </c>
      <c r="Q55" s="5"/>
      <c r="R55" s="85"/>
      <c r="S55" s="86"/>
      <c r="T55" s="86"/>
      <c r="U55" s="86"/>
      <c r="V55" s="86"/>
      <c r="W55" s="86"/>
    </row>
    <row r="56" spans="1:23" s="84" customFormat="1" ht="20.149999999999999" hidden="1" customHeight="1" x14ac:dyDescent="0.35">
      <c r="A56" s="15" t="s">
        <v>412</v>
      </c>
      <c r="B56" s="201" t="s">
        <v>171</v>
      </c>
      <c r="C56" s="178" t="s">
        <v>172</v>
      </c>
      <c r="D56" s="178" t="s">
        <v>173</v>
      </c>
      <c r="E56" s="178" t="s">
        <v>174</v>
      </c>
      <c r="F56" s="173">
        <v>5</v>
      </c>
      <c r="G56" s="174" t="s">
        <v>286</v>
      </c>
      <c r="H56" s="173"/>
      <c r="I56" s="179" t="s">
        <v>333</v>
      </c>
      <c r="J56" s="176" t="s">
        <v>157</v>
      </c>
      <c r="K56" s="177" t="s">
        <v>79</v>
      </c>
      <c r="L56" s="173" t="s">
        <v>158</v>
      </c>
      <c r="M56" s="121" t="s">
        <v>83</v>
      </c>
      <c r="N56" s="15" t="s">
        <v>52</v>
      </c>
      <c r="O56" s="15" t="s">
        <v>52</v>
      </c>
      <c r="P56" s="155" t="s">
        <v>48</v>
      </c>
      <c r="Q56" s="5"/>
      <c r="R56" s="85"/>
      <c r="S56" s="86"/>
      <c r="T56" s="86"/>
      <c r="U56" s="86"/>
      <c r="V56" s="86"/>
      <c r="W56" s="86"/>
    </row>
    <row r="57" spans="1:23" s="84" customFormat="1" ht="20.149999999999999" hidden="1" customHeight="1" x14ac:dyDescent="0.35">
      <c r="A57" s="15" t="s">
        <v>412</v>
      </c>
      <c r="B57" s="178" t="s">
        <v>294</v>
      </c>
      <c r="C57" s="178" t="s">
        <v>295</v>
      </c>
      <c r="D57" s="178" t="s">
        <v>255</v>
      </c>
      <c r="E57" s="178" t="s">
        <v>296</v>
      </c>
      <c r="F57" s="173">
        <v>5</v>
      </c>
      <c r="G57" s="174" t="s">
        <v>286</v>
      </c>
      <c r="H57" s="173"/>
      <c r="I57" s="179" t="s">
        <v>333</v>
      </c>
      <c r="J57" s="176" t="s">
        <v>157</v>
      </c>
      <c r="K57" s="177" t="s">
        <v>79</v>
      </c>
      <c r="L57" s="173" t="s">
        <v>158</v>
      </c>
      <c r="M57" s="121" t="s">
        <v>83</v>
      </c>
      <c r="N57" s="15" t="s">
        <v>52</v>
      </c>
      <c r="O57" s="15" t="s">
        <v>103</v>
      </c>
      <c r="P57" s="156" t="s">
        <v>48</v>
      </c>
      <c r="Q57" s="5"/>
      <c r="R57" s="85"/>
      <c r="S57" s="86"/>
      <c r="T57" s="86"/>
      <c r="U57" s="86"/>
      <c r="V57" s="86"/>
      <c r="W57" s="86"/>
    </row>
    <row r="58" spans="1:23" s="84" customFormat="1" ht="20.149999999999999" hidden="1" customHeight="1" x14ac:dyDescent="0.35">
      <c r="A58" s="15" t="s">
        <v>412</v>
      </c>
      <c r="B58" s="178" t="s">
        <v>96</v>
      </c>
      <c r="C58" s="178" t="s">
        <v>96</v>
      </c>
      <c r="D58" s="178" t="s">
        <v>175</v>
      </c>
      <c r="E58" s="178" t="s">
        <v>176</v>
      </c>
      <c r="F58" s="173">
        <v>5</v>
      </c>
      <c r="G58" s="174" t="s">
        <v>286</v>
      </c>
      <c r="H58" s="173"/>
      <c r="I58" s="179" t="s">
        <v>333</v>
      </c>
      <c r="J58" s="176" t="s">
        <v>157</v>
      </c>
      <c r="K58" s="177" t="s">
        <v>79</v>
      </c>
      <c r="L58" s="173" t="s">
        <v>158</v>
      </c>
      <c r="M58" s="121" t="s">
        <v>83</v>
      </c>
      <c r="N58" s="15" t="s">
        <v>52</v>
      </c>
      <c r="O58" s="15" t="s">
        <v>52</v>
      </c>
      <c r="P58" s="156" t="s">
        <v>70</v>
      </c>
      <c r="Q58" s="5"/>
      <c r="R58" s="85"/>
      <c r="S58" s="86"/>
      <c r="T58" s="86"/>
      <c r="U58" s="86"/>
      <c r="V58" s="86"/>
      <c r="W58" s="86"/>
    </row>
    <row r="59" spans="1:23" s="84" customFormat="1" ht="20.149999999999999" hidden="1" customHeight="1" x14ac:dyDescent="0.35">
      <c r="A59" s="15" t="s">
        <v>412</v>
      </c>
      <c r="B59" s="178" t="s">
        <v>297</v>
      </c>
      <c r="C59" s="178" t="s">
        <v>298</v>
      </c>
      <c r="D59" s="178" t="s">
        <v>299</v>
      </c>
      <c r="E59" s="178" t="s">
        <v>300</v>
      </c>
      <c r="F59" s="173">
        <v>5</v>
      </c>
      <c r="G59" s="174" t="s">
        <v>286</v>
      </c>
      <c r="H59" s="173"/>
      <c r="I59" s="179" t="s">
        <v>333</v>
      </c>
      <c r="J59" s="176" t="s">
        <v>157</v>
      </c>
      <c r="K59" s="177" t="s">
        <v>79</v>
      </c>
      <c r="L59" s="173" t="s">
        <v>158</v>
      </c>
      <c r="M59" s="121" t="s">
        <v>83</v>
      </c>
      <c r="N59" s="15" t="s">
        <v>52</v>
      </c>
      <c r="O59" s="15" t="s">
        <v>52</v>
      </c>
      <c r="P59" s="155" t="s">
        <v>70</v>
      </c>
      <c r="Q59" s="5"/>
      <c r="R59" s="85"/>
      <c r="S59" s="86"/>
      <c r="T59" s="86"/>
      <c r="U59" s="86"/>
      <c r="V59" s="86"/>
      <c r="W59" s="86"/>
    </row>
    <row r="60" spans="1:23" s="84" customFormat="1" ht="21.75" hidden="1" customHeight="1" x14ac:dyDescent="0.35">
      <c r="A60" s="15" t="s">
        <v>412</v>
      </c>
      <c r="B60" s="178" t="s">
        <v>180</v>
      </c>
      <c r="C60" s="178" t="s">
        <v>180</v>
      </c>
      <c r="D60" s="178" t="s">
        <v>182</v>
      </c>
      <c r="E60" s="178" t="s">
        <v>183</v>
      </c>
      <c r="F60" s="173">
        <v>5</v>
      </c>
      <c r="G60" s="174" t="s">
        <v>286</v>
      </c>
      <c r="H60" s="173"/>
      <c r="I60" s="179" t="s">
        <v>333</v>
      </c>
      <c r="J60" s="176" t="s">
        <v>157</v>
      </c>
      <c r="K60" s="177" t="s">
        <v>79</v>
      </c>
      <c r="L60" s="173" t="s">
        <v>158</v>
      </c>
      <c r="M60" s="121" t="s">
        <v>83</v>
      </c>
      <c r="N60" s="121" t="s">
        <v>52</v>
      </c>
      <c r="O60" s="121" t="s">
        <v>52</v>
      </c>
      <c r="P60" s="155" t="s">
        <v>48</v>
      </c>
      <c r="Q60" s="5"/>
      <c r="R60" s="85"/>
      <c r="S60" s="86"/>
      <c r="T60" s="86"/>
      <c r="U60" s="86"/>
      <c r="V60" s="86"/>
      <c r="W60" s="86"/>
    </row>
    <row r="61" spans="1:23" s="84" customFormat="1" ht="20.149999999999999" hidden="1" customHeight="1" x14ac:dyDescent="0.35">
      <c r="A61" s="15" t="s">
        <v>412</v>
      </c>
      <c r="B61" s="178" t="s">
        <v>301</v>
      </c>
      <c r="C61" s="178" t="s">
        <v>302</v>
      </c>
      <c r="D61" s="178" t="s">
        <v>303</v>
      </c>
      <c r="E61" s="178" t="s">
        <v>304</v>
      </c>
      <c r="F61" s="173">
        <v>5</v>
      </c>
      <c r="G61" s="174" t="s">
        <v>286</v>
      </c>
      <c r="H61" s="173"/>
      <c r="I61" s="179" t="s">
        <v>333</v>
      </c>
      <c r="J61" s="176" t="s">
        <v>157</v>
      </c>
      <c r="K61" s="177" t="s">
        <v>79</v>
      </c>
      <c r="L61" s="173" t="s">
        <v>158</v>
      </c>
      <c r="M61" s="121" t="s">
        <v>83</v>
      </c>
      <c r="N61" s="15" t="s">
        <v>52</v>
      </c>
      <c r="O61" s="15" t="s">
        <v>52</v>
      </c>
      <c r="P61" s="156" t="s">
        <v>70</v>
      </c>
      <c r="Q61" s="5"/>
      <c r="R61" s="85"/>
      <c r="S61" s="86"/>
      <c r="T61" s="86"/>
      <c r="U61" s="86"/>
      <c r="V61" s="86"/>
      <c r="W61" s="86"/>
    </row>
    <row r="62" spans="1:23" s="84" customFormat="1" ht="19.5" hidden="1" customHeight="1" x14ac:dyDescent="0.35">
      <c r="A62" s="15" t="s">
        <v>413</v>
      </c>
      <c r="B62" s="178" t="s">
        <v>272</v>
      </c>
      <c r="C62" s="178" t="s">
        <v>185</v>
      </c>
      <c r="D62" s="178" t="s">
        <v>186</v>
      </c>
      <c r="E62" s="178" t="s">
        <v>187</v>
      </c>
      <c r="F62" s="173">
        <v>5</v>
      </c>
      <c r="G62" s="174" t="s">
        <v>286</v>
      </c>
      <c r="H62" s="173"/>
      <c r="I62" s="179" t="s">
        <v>333</v>
      </c>
      <c r="J62" s="176" t="s">
        <v>157</v>
      </c>
      <c r="K62" s="177" t="s">
        <v>79</v>
      </c>
      <c r="L62" s="173" t="s">
        <v>158</v>
      </c>
      <c r="M62" s="15" t="s">
        <v>84</v>
      </c>
      <c r="N62" s="15" t="s">
        <v>52</v>
      </c>
      <c r="O62" s="15" t="s">
        <v>52</v>
      </c>
      <c r="P62" s="156" t="s">
        <v>70</v>
      </c>
      <c r="Q62" s="5"/>
      <c r="R62" s="85"/>
      <c r="S62" s="86"/>
      <c r="T62" s="86"/>
      <c r="U62" s="86"/>
      <c r="V62" s="86"/>
      <c r="W62" s="86"/>
    </row>
    <row r="63" spans="1:23" s="84" customFormat="1" ht="19.5" hidden="1" customHeight="1" x14ac:dyDescent="0.35">
      <c r="A63" s="15" t="s">
        <v>412</v>
      </c>
      <c r="B63" s="178" t="s">
        <v>305</v>
      </c>
      <c r="C63" s="178" t="s">
        <v>306</v>
      </c>
      <c r="D63" s="178" t="s">
        <v>116</v>
      </c>
      <c r="E63" s="178" t="s">
        <v>307</v>
      </c>
      <c r="F63" s="173">
        <v>5</v>
      </c>
      <c r="G63" s="174" t="s">
        <v>286</v>
      </c>
      <c r="H63" s="173"/>
      <c r="I63" s="179" t="s">
        <v>333</v>
      </c>
      <c r="J63" s="176" t="s">
        <v>157</v>
      </c>
      <c r="K63" s="177" t="s">
        <v>79</v>
      </c>
      <c r="L63" s="173" t="s">
        <v>158</v>
      </c>
      <c r="M63" s="15" t="s">
        <v>84</v>
      </c>
      <c r="N63" s="15" t="s">
        <v>52</v>
      </c>
      <c r="O63" s="15" t="s">
        <v>103</v>
      </c>
      <c r="P63" s="156" t="s">
        <v>48</v>
      </c>
      <c r="Q63" s="5"/>
      <c r="R63" s="85"/>
      <c r="S63" s="86"/>
      <c r="T63" s="86"/>
      <c r="U63" s="86"/>
      <c r="V63" s="86"/>
      <c r="W63" s="86"/>
    </row>
    <row r="64" spans="1:23" s="84" customFormat="1" ht="19.5" hidden="1" customHeight="1" x14ac:dyDescent="0.35">
      <c r="A64" s="15" t="s">
        <v>412</v>
      </c>
      <c r="B64" s="178" t="s">
        <v>308</v>
      </c>
      <c r="C64" s="178" t="s">
        <v>309</v>
      </c>
      <c r="D64" s="178" t="s">
        <v>310</v>
      </c>
      <c r="E64" s="178" t="s">
        <v>311</v>
      </c>
      <c r="F64" s="173">
        <v>5</v>
      </c>
      <c r="G64" s="174" t="s">
        <v>286</v>
      </c>
      <c r="H64" s="173"/>
      <c r="I64" s="179" t="s">
        <v>333</v>
      </c>
      <c r="J64" s="176" t="s">
        <v>157</v>
      </c>
      <c r="K64" s="177" t="s">
        <v>79</v>
      </c>
      <c r="L64" s="173" t="s">
        <v>158</v>
      </c>
      <c r="M64" s="121" t="s">
        <v>83</v>
      </c>
      <c r="N64" s="15" t="s">
        <v>52</v>
      </c>
      <c r="O64" s="15" t="s">
        <v>52</v>
      </c>
      <c r="P64" s="155" t="s">
        <v>48</v>
      </c>
      <c r="Q64" s="5"/>
      <c r="R64" s="85"/>
      <c r="S64" s="86"/>
      <c r="T64" s="86"/>
      <c r="U64" s="86"/>
      <c r="V64" s="86"/>
      <c r="W64" s="86"/>
    </row>
    <row r="65" spans="1:23" s="84" customFormat="1" ht="19.5" hidden="1" customHeight="1" x14ac:dyDescent="0.35">
      <c r="A65" s="15" t="s">
        <v>413</v>
      </c>
      <c r="B65" s="178" t="s">
        <v>274</v>
      </c>
      <c r="C65" s="178" t="s">
        <v>275</v>
      </c>
      <c r="D65" s="178" t="s">
        <v>273</v>
      </c>
      <c r="E65" s="178" t="s">
        <v>276</v>
      </c>
      <c r="F65" s="173">
        <v>5</v>
      </c>
      <c r="G65" s="174" t="s">
        <v>286</v>
      </c>
      <c r="H65" s="173"/>
      <c r="I65" s="179" t="s">
        <v>333</v>
      </c>
      <c r="J65" s="176" t="s">
        <v>157</v>
      </c>
      <c r="K65" s="177" t="s">
        <v>79</v>
      </c>
      <c r="L65" s="173" t="s">
        <v>158</v>
      </c>
      <c r="M65" s="15" t="s">
        <v>84</v>
      </c>
      <c r="N65" s="15" t="s">
        <v>52</v>
      </c>
      <c r="O65" s="15"/>
      <c r="P65" s="155"/>
      <c r="Q65" s="5"/>
      <c r="R65" s="85"/>
      <c r="S65" s="86"/>
      <c r="T65" s="86"/>
      <c r="U65" s="86"/>
      <c r="V65" s="86"/>
      <c r="W65" s="86"/>
    </row>
    <row r="66" spans="1:23" s="84" customFormat="1" ht="19.5" hidden="1" customHeight="1" x14ac:dyDescent="0.35">
      <c r="A66" s="15" t="s">
        <v>412</v>
      </c>
      <c r="B66" s="178" t="s">
        <v>124</v>
      </c>
      <c r="C66" s="178" t="s">
        <v>193</v>
      </c>
      <c r="D66" s="178" t="s">
        <v>122</v>
      </c>
      <c r="E66" s="178" t="s">
        <v>194</v>
      </c>
      <c r="F66" s="173">
        <v>5</v>
      </c>
      <c r="G66" s="174" t="s">
        <v>286</v>
      </c>
      <c r="H66" s="173"/>
      <c r="I66" s="179" t="s">
        <v>333</v>
      </c>
      <c r="J66" s="176" t="s">
        <v>157</v>
      </c>
      <c r="K66" s="177" t="s">
        <v>79</v>
      </c>
      <c r="L66" s="173" t="s">
        <v>158</v>
      </c>
      <c r="M66" s="121" t="s">
        <v>83</v>
      </c>
      <c r="N66" s="15" t="s">
        <v>52</v>
      </c>
      <c r="O66" s="15" t="s">
        <v>52</v>
      </c>
      <c r="P66" s="156" t="s">
        <v>48</v>
      </c>
      <c r="Q66" s="5"/>
      <c r="R66" s="85"/>
      <c r="S66" s="86"/>
      <c r="T66" s="86"/>
      <c r="U66" s="86"/>
      <c r="V66" s="86"/>
      <c r="W66" s="86"/>
    </row>
    <row r="67" spans="1:23" s="84" customFormat="1" ht="19.5" hidden="1" customHeight="1" x14ac:dyDescent="0.35">
      <c r="A67" s="15" t="s">
        <v>412</v>
      </c>
      <c r="B67" s="178" t="s">
        <v>312</v>
      </c>
      <c r="C67" s="178" t="s">
        <v>98</v>
      </c>
      <c r="D67" s="178" t="s">
        <v>313</v>
      </c>
      <c r="E67" s="178" t="s">
        <v>314</v>
      </c>
      <c r="F67" s="173">
        <v>5</v>
      </c>
      <c r="G67" s="174" t="s">
        <v>286</v>
      </c>
      <c r="H67" s="173"/>
      <c r="I67" s="179" t="s">
        <v>333</v>
      </c>
      <c r="J67" s="176" t="s">
        <v>157</v>
      </c>
      <c r="K67" s="177" t="s">
        <v>79</v>
      </c>
      <c r="L67" s="173" t="s">
        <v>158</v>
      </c>
      <c r="M67" s="121" t="s">
        <v>83</v>
      </c>
      <c r="N67" s="15" t="s">
        <v>52</v>
      </c>
      <c r="O67" s="15" t="s">
        <v>52</v>
      </c>
      <c r="P67" s="156" t="s">
        <v>70</v>
      </c>
      <c r="Q67" s="5"/>
      <c r="R67" s="85"/>
      <c r="S67" s="86"/>
      <c r="T67" s="86"/>
      <c r="U67" s="86"/>
      <c r="V67" s="86"/>
      <c r="W67" s="86"/>
    </row>
    <row r="68" spans="1:23" s="84" customFormat="1" ht="20.149999999999999" hidden="1" customHeight="1" x14ac:dyDescent="0.35">
      <c r="A68" s="15" t="s">
        <v>412</v>
      </c>
      <c r="B68" s="178" t="s">
        <v>315</v>
      </c>
      <c r="C68" s="178" t="s">
        <v>316</v>
      </c>
      <c r="D68" s="178" t="s">
        <v>93</v>
      </c>
      <c r="E68" s="178" t="s">
        <v>317</v>
      </c>
      <c r="F68" s="173">
        <v>5</v>
      </c>
      <c r="G68" s="174" t="s">
        <v>286</v>
      </c>
      <c r="H68" s="173"/>
      <c r="I68" s="179" t="s">
        <v>333</v>
      </c>
      <c r="J68" s="176" t="s">
        <v>157</v>
      </c>
      <c r="K68" s="177" t="s">
        <v>79</v>
      </c>
      <c r="L68" s="173" t="s">
        <v>158</v>
      </c>
      <c r="M68" s="121" t="s">
        <v>83</v>
      </c>
      <c r="N68" s="15" t="s">
        <v>52</v>
      </c>
      <c r="O68" s="15" t="s">
        <v>52</v>
      </c>
      <c r="P68" s="156" t="s">
        <v>70</v>
      </c>
      <c r="Q68" s="5"/>
      <c r="R68" s="85"/>
      <c r="S68" s="86"/>
      <c r="T68" s="86"/>
      <c r="U68" s="86"/>
      <c r="V68" s="86"/>
      <c r="W68" s="86"/>
    </row>
    <row r="69" spans="1:23" s="84" customFormat="1" ht="20.149999999999999" hidden="1" customHeight="1" x14ac:dyDescent="0.35">
      <c r="A69" s="15" t="s">
        <v>412</v>
      </c>
      <c r="B69" s="178" t="s">
        <v>318</v>
      </c>
      <c r="C69" s="178" t="s">
        <v>319</v>
      </c>
      <c r="D69" s="178" t="s">
        <v>320</v>
      </c>
      <c r="E69" s="178" t="s">
        <v>321</v>
      </c>
      <c r="F69" s="173">
        <v>5</v>
      </c>
      <c r="G69" s="174" t="s">
        <v>286</v>
      </c>
      <c r="H69" s="173"/>
      <c r="I69" s="179" t="s">
        <v>333</v>
      </c>
      <c r="J69" s="176" t="s">
        <v>157</v>
      </c>
      <c r="K69" s="177" t="s">
        <v>79</v>
      </c>
      <c r="L69" s="173" t="s">
        <v>158</v>
      </c>
      <c r="M69" s="121" t="s">
        <v>83</v>
      </c>
      <c r="N69" s="15" t="s">
        <v>52</v>
      </c>
      <c r="O69" s="15"/>
      <c r="P69" s="155"/>
      <c r="Q69" s="5"/>
      <c r="R69" s="85"/>
      <c r="S69" s="86"/>
      <c r="T69" s="86"/>
      <c r="U69" s="86"/>
      <c r="V69" s="86"/>
      <c r="W69" s="86"/>
    </row>
    <row r="70" spans="1:23" s="84" customFormat="1" ht="20.149999999999999" hidden="1" customHeight="1" x14ac:dyDescent="0.35">
      <c r="A70" s="15" t="s">
        <v>412</v>
      </c>
      <c r="B70" s="178" t="s">
        <v>97</v>
      </c>
      <c r="C70" s="178" t="s">
        <v>98</v>
      </c>
      <c r="D70" s="178" t="s">
        <v>94</v>
      </c>
      <c r="E70" s="178" t="s">
        <v>102</v>
      </c>
      <c r="F70" s="173">
        <v>5</v>
      </c>
      <c r="G70" s="174" t="s">
        <v>286</v>
      </c>
      <c r="H70" s="173"/>
      <c r="I70" s="179" t="s">
        <v>333</v>
      </c>
      <c r="J70" s="176" t="s">
        <v>157</v>
      </c>
      <c r="K70" s="177" t="s">
        <v>79</v>
      </c>
      <c r="L70" s="173" t="s">
        <v>158</v>
      </c>
      <c r="M70" s="15" t="s">
        <v>84</v>
      </c>
      <c r="N70" s="15" t="s">
        <v>52</v>
      </c>
      <c r="O70" s="15" t="s">
        <v>52</v>
      </c>
      <c r="P70" s="156" t="s">
        <v>70</v>
      </c>
      <c r="Q70" s="5"/>
      <c r="R70" s="85"/>
      <c r="S70" s="86"/>
      <c r="T70" s="86"/>
      <c r="U70" s="86"/>
      <c r="V70" s="86"/>
      <c r="W70" s="86"/>
    </row>
    <row r="71" spans="1:23" s="84" customFormat="1" ht="20.149999999999999" hidden="1" customHeight="1" x14ac:dyDescent="0.35">
      <c r="A71" s="15" t="s">
        <v>412</v>
      </c>
      <c r="B71" s="178" t="s">
        <v>322</v>
      </c>
      <c r="C71" s="178" t="s">
        <v>323</v>
      </c>
      <c r="D71" s="178" t="s">
        <v>324</v>
      </c>
      <c r="E71" s="178" t="s">
        <v>325</v>
      </c>
      <c r="F71" s="173">
        <v>5</v>
      </c>
      <c r="G71" s="174" t="s">
        <v>286</v>
      </c>
      <c r="H71" s="173"/>
      <c r="I71" s="179" t="s">
        <v>333</v>
      </c>
      <c r="J71" s="176" t="s">
        <v>157</v>
      </c>
      <c r="K71" s="177" t="s">
        <v>79</v>
      </c>
      <c r="L71" s="173" t="s">
        <v>158</v>
      </c>
      <c r="M71" s="121" t="s">
        <v>83</v>
      </c>
      <c r="N71" s="15" t="s">
        <v>52</v>
      </c>
      <c r="O71" s="15" t="s">
        <v>53</v>
      </c>
      <c r="P71" s="155"/>
      <c r="Q71" s="5"/>
      <c r="R71" s="85"/>
      <c r="S71" s="86"/>
      <c r="T71" s="86"/>
      <c r="U71" s="86"/>
      <c r="V71" s="86"/>
      <c r="W71" s="86"/>
    </row>
    <row r="72" spans="1:23" s="84" customFormat="1" ht="18.75" hidden="1" customHeight="1" x14ac:dyDescent="0.35">
      <c r="A72" s="15" t="s">
        <v>412</v>
      </c>
      <c r="B72" s="178" t="s">
        <v>326</v>
      </c>
      <c r="C72" s="178" t="s">
        <v>327</v>
      </c>
      <c r="D72" s="178" t="s">
        <v>328</v>
      </c>
      <c r="E72" s="178" t="s">
        <v>329</v>
      </c>
      <c r="F72" s="173">
        <v>5</v>
      </c>
      <c r="G72" s="174" t="s">
        <v>286</v>
      </c>
      <c r="H72" s="126"/>
      <c r="I72" s="179" t="s">
        <v>333</v>
      </c>
      <c r="J72" s="176" t="s">
        <v>157</v>
      </c>
      <c r="K72" s="177" t="s">
        <v>79</v>
      </c>
      <c r="L72" s="173" t="s">
        <v>158</v>
      </c>
      <c r="M72" s="121" t="s">
        <v>83</v>
      </c>
      <c r="N72" s="15" t="s">
        <v>52</v>
      </c>
      <c r="O72" s="15" t="s">
        <v>52</v>
      </c>
      <c r="P72" s="156" t="s">
        <v>48</v>
      </c>
      <c r="Q72" s="5"/>
      <c r="R72" s="85"/>
      <c r="S72" s="86"/>
      <c r="T72" s="86"/>
      <c r="U72" s="86"/>
      <c r="V72" s="86"/>
      <c r="W72" s="86"/>
    </row>
    <row r="73" spans="1:23" s="84" customFormat="1" ht="20.149999999999999" hidden="1" customHeight="1" x14ac:dyDescent="0.35">
      <c r="A73" s="15" t="s">
        <v>412</v>
      </c>
      <c r="B73" s="178" t="s">
        <v>330</v>
      </c>
      <c r="C73" s="178" t="s">
        <v>263</v>
      </c>
      <c r="D73" s="178" t="s">
        <v>331</v>
      </c>
      <c r="E73" s="178" t="s">
        <v>332</v>
      </c>
      <c r="F73" s="173">
        <v>5</v>
      </c>
      <c r="G73" s="174" t="s">
        <v>286</v>
      </c>
      <c r="H73" s="126"/>
      <c r="I73" s="179" t="s">
        <v>333</v>
      </c>
      <c r="J73" s="176" t="s">
        <v>157</v>
      </c>
      <c r="K73" s="177" t="s">
        <v>79</v>
      </c>
      <c r="L73" s="173" t="s">
        <v>158</v>
      </c>
      <c r="M73" s="121" t="s">
        <v>83</v>
      </c>
      <c r="N73" s="126" t="s">
        <v>52</v>
      </c>
      <c r="O73" s="126" t="s">
        <v>52</v>
      </c>
      <c r="P73" s="157" t="s">
        <v>70</v>
      </c>
      <c r="Q73" s="5"/>
      <c r="R73" s="85"/>
      <c r="S73" s="86"/>
      <c r="T73" s="86"/>
      <c r="U73" s="86"/>
      <c r="V73" s="86"/>
      <c r="W73" s="86"/>
    </row>
    <row r="74" spans="1:23" s="84" customFormat="1" ht="20.149999999999999" hidden="1" customHeight="1" x14ac:dyDescent="0.35">
      <c r="A74" s="15" t="s">
        <v>413</v>
      </c>
      <c r="B74" s="178" t="s">
        <v>288</v>
      </c>
      <c r="C74" s="178" t="s">
        <v>289</v>
      </c>
      <c r="D74" s="178" t="s">
        <v>186</v>
      </c>
      <c r="E74" s="178" t="s">
        <v>334</v>
      </c>
      <c r="F74" s="180">
        <v>6</v>
      </c>
      <c r="G74" s="174" t="s">
        <v>286</v>
      </c>
      <c r="H74" s="126"/>
      <c r="I74" s="181" t="s">
        <v>377</v>
      </c>
      <c r="J74" s="176" t="s">
        <v>157</v>
      </c>
      <c r="K74" s="177" t="s">
        <v>79</v>
      </c>
      <c r="L74" s="173" t="s">
        <v>158</v>
      </c>
      <c r="M74" s="126" t="s">
        <v>83</v>
      </c>
      <c r="N74" s="126" t="s">
        <v>52</v>
      </c>
      <c r="O74" s="126" t="s">
        <v>52</v>
      </c>
      <c r="P74" s="155" t="s">
        <v>607</v>
      </c>
      <c r="Q74" s="5"/>
      <c r="R74" s="85"/>
      <c r="S74" s="86"/>
      <c r="T74" s="86"/>
      <c r="U74" s="86"/>
      <c r="V74" s="86"/>
      <c r="W74" s="86"/>
    </row>
    <row r="75" spans="1:23" s="84" customFormat="1" ht="20.149999999999999" hidden="1" customHeight="1" x14ac:dyDescent="0.35">
      <c r="A75" s="15" t="s">
        <v>412</v>
      </c>
      <c r="B75" s="178" t="s">
        <v>256</v>
      </c>
      <c r="C75" s="178" t="s">
        <v>257</v>
      </c>
      <c r="D75" s="178" t="s">
        <v>255</v>
      </c>
      <c r="E75" s="178" t="s">
        <v>258</v>
      </c>
      <c r="F75" s="180">
        <v>6</v>
      </c>
      <c r="G75" s="174" t="s">
        <v>286</v>
      </c>
      <c r="H75" s="126"/>
      <c r="I75" s="181" t="s">
        <v>377</v>
      </c>
      <c r="J75" s="176" t="s">
        <v>157</v>
      </c>
      <c r="K75" s="177" t="s">
        <v>79</v>
      </c>
      <c r="L75" s="173" t="s">
        <v>158</v>
      </c>
      <c r="M75" s="126" t="s">
        <v>83</v>
      </c>
      <c r="N75" s="15" t="s">
        <v>52</v>
      </c>
      <c r="O75" s="15" t="s">
        <v>52</v>
      </c>
      <c r="P75" s="156" t="s">
        <v>48</v>
      </c>
      <c r="Q75" s="5"/>
      <c r="R75" s="85"/>
      <c r="S75" s="86"/>
      <c r="T75" s="86"/>
      <c r="U75" s="86"/>
      <c r="V75" s="86"/>
      <c r="W75" s="86"/>
    </row>
    <row r="76" spans="1:23" s="84" customFormat="1" ht="20.149999999999999" hidden="1" customHeight="1" x14ac:dyDescent="0.35">
      <c r="A76" s="15" t="s">
        <v>412</v>
      </c>
      <c r="B76" s="178" t="s">
        <v>118</v>
      </c>
      <c r="C76" s="178" t="s">
        <v>217</v>
      </c>
      <c r="D76" s="178" t="s">
        <v>117</v>
      </c>
      <c r="E76" s="178" t="s">
        <v>246</v>
      </c>
      <c r="F76" s="180">
        <v>6</v>
      </c>
      <c r="G76" s="174" t="s">
        <v>286</v>
      </c>
      <c r="H76" s="126"/>
      <c r="I76" s="181" t="s">
        <v>377</v>
      </c>
      <c r="J76" s="176" t="s">
        <v>157</v>
      </c>
      <c r="K76" s="177" t="s">
        <v>79</v>
      </c>
      <c r="L76" s="173" t="s">
        <v>158</v>
      </c>
      <c r="M76" s="126" t="s">
        <v>83</v>
      </c>
      <c r="N76" s="126" t="s">
        <v>52</v>
      </c>
      <c r="O76" s="126" t="s">
        <v>53</v>
      </c>
      <c r="P76" s="157" t="s">
        <v>48</v>
      </c>
      <c r="Q76" s="5"/>
      <c r="R76" s="85"/>
      <c r="S76" s="86"/>
      <c r="T76" s="86"/>
      <c r="U76" s="86"/>
      <c r="V76" s="86"/>
      <c r="W76" s="86"/>
    </row>
    <row r="77" spans="1:23" s="84" customFormat="1" ht="19.5" hidden="1" customHeight="1" x14ac:dyDescent="0.35">
      <c r="A77" s="15" t="s">
        <v>412</v>
      </c>
      <c r="B77" s="178" t="s">
        <v>335</v>
      </c>
      <c r="C77" s="178" t="s">
        <v>336</v>
      </c>
      <c r="D77" s="178" t="s">
        <v>337</v>
      </c>
      <c r="E77" s="178" t="s">
        <v>338</v>
      </c>
      <c r="F77" s="180">
        <v>6</v>
      </c>
      <c r="G77" s="174" t="s">
        <v>286</v>
      </c>
      <c r="H77" s="126"/>
      <c r="I77" s="181" t="s">
        <v>377</v>
      </c>
      <c r="J77" s="176" t="s">
        <v>157</v>
      </c>
      <c r="K77" s="177" t="s">
        <v>79</v>
      </c>
      <c r="L77" s="173" t="s">
        <v>158</v>
      </c>
      <c r="M77" s="126" t="s">
        <v>83</v>
      </c>
      <c r="N77" s="126" t="s">
        <v>52</v>
      </c>
      <c r="O77" s="126" t="s">
        <v>52</v>
      </c>
      <c r="P77" s="155" t="s">
        <v>48</v>
      </c>
      <c r="Q77" s="5"/>
      <c r="R77" s="85"/>
      <c r="S77" s="86"/>
      <c r="T77" s="86"/>
      <c r="U77" s="86"/>
      <c r="V77" s="86"/>
      <c r="W77" s="86"/>
    </row>
    <row r="78" spans="1:23" s="84" customFormat="1" ht="19.5" customHeight="1" x14ac:dyDescent="0.35">
      <c r="A78" s="15" t="s">
        <v>412</v>
      </c>
      <c r="B78" s="201" t="s">
        <v>339</v>
      </c>
      <c r="C78" s="178" t="s">
        <v>340</v>
      </c>
      <c r="D78" s="178" t="s">
        <v>123</v>
      </c>
      <c r="E78" s="178" t="s">
        <v>341</v>
      </c>
      <c r="F78" s="180">
        <v>6</v>
      </c>
      <c r="G78" s="174" t="s">
        <v>286</v>
      </c>
      <c r="H78" s="126"/>
      <c r="I78" s="181" t="s">
        <v>377</v>
      </c>
      <c r="J78" s="176" t="s">
        <v>157</v>
      </c>
      <c r="K78" s="177" t="s">
        <v>79</v>
      </c>
      <c r="L78" s="173" t="s">
        <v>158</v>
      </c>
      <c r="M78" s="126" t="s">
        <v>83</v>
      </c>
      <c r="N78" s="126" t="s">
        <v>52</v>
      </c>
      <c r="O78" s="126" t="s">
        <v>52</v>
      </c>
      <c r="P78" s="155" t="s">
        <v>607</v>
      </c>
      <c r="Q78" s="5"/>
      <c r="R78" s="85"/>
      <c r="S78" s="86"/>
      <c r="T78" s="86"/>
      <c r="U78" s="86"/>
      <c r="V78" s="86"/>
      <c r="W78" s="86"/>
    </row>
    <row r="79" spans="1:23" s="84" customFormat="1" ht="20.149999999999999" customHeight="1" x14ac:dyDescent="0.35">
      <c r="A79" s="15" t="s">
        <v>412</v>
      </c>
      <c r="B79" s="201" t="s">
        <v>342</v>
      </c>
      <c r="C79" s="178" t="s">
        <v>343</v>
      </c>
      <c r="D79" s="178" t="s">
        <v>344</v>
      </c>
      <c r="E79" s="178" t="s">
        <v>345</v>
      </c>
      <c r="F79" s="180">
        <v>6</v>
      </c>
      <c r="G79" s="174" t="s">
        <v>286</v>
      </c>
      <c r="H79" s="126"/>
      <c r="I79" s="181" t="s">
        <v>377</v>
      </c>
      <c r="J79" s="176" t="s">
        <v>157</v>
      </c>
      <c r="K79" s="177" t="s">
        <v>79</v>
      </c>
      <c r="L79" s="173" t="s">
        <v>158</v>
      </c>
      <c r="M79" s="126" t="s">
        <v>83</v>
      </c>
      <c r="N79" s="126" t="s">
        <v>52</v>
      </c>
      <c r="O79" s="126" t="s">
        <v>53</v>
      </c>
      <c r="P79" s="155" t="s">
        <v>607</v>
      </c>
      <c r="Q79" s="5"/>
      <c r="R79" s="85"/>
      <c r="S79" s="86"/>
      <c r="T79" s="86"/>
      <c r="U79" s="86"/>
      <c r="V79" s="86"/>
      <c r="W79" s="86"/>
    </row>
    <row r="80" spans="1:23" s="84" customFormat="1" ht="19.5" hidden="1" customHeight="1" x14ac:dyDescent="0.35">
      <c r="A80" s="15" t="s">
        <v>412</v>
      </c>
      <c r="B80" s="178" t="s">
        <v>346</v>
      </c>
      <c r="C80" s="178" t="s">
        <v>347</v>
      </c>
      <c r="D80" s="178" t="s">
        <v>348</v>
      </c>
      <c r="E80" s="178" t="s">
        <v>349</v>
      </c>
      <c r="F80" s="180">
        <v>6</v>
      </c>
      <c r="G80" s="174" t="s">
        <v>286</v>
      </c>
      <c r="H80" s="126"/>
      <c r="I80" s="181" t="s">
        <v>377</v>
      </c>
      <c r="J80" s="176" t="s">
        <v>157</v>
      </c>
      <c r="K80" s="177" t="s">
        <v>79</v>
      </c>
      <c r="L80" s="173" t="s">
        <v>158</v>
      </c>
      <c r="M80" s="126" t="s">
        <v>83</v>
      </c>
      <c r="N80" s="126" t="s">
        <v>52</v>
      </c>
      <c r="O80" s="126" t="s">
        <v>53</v>
      </c>
      <c r="P80" s="157" t="s">
        <v>70</v>
      </c>
      <c r="Q80" s="5"/>
      <c r="R80" s="85"/>
      <c r="S80" s="86"/>
      <c r="T80" s="86"/>
      <c r="U80" s="86"/>
      <c r="V80" s="86"/>
      <c r="W80" s="86"/>
    </row>
    <row r="81" spans="1:23" s="84" customFormat="1" ht="19.5" customHeight="1" x14ac:dyDescent="0.35">
      <c r="A81" s="15" t="s">
        <v>412</v>
      </c>
      <c r="B81" s="201" t="s">
        <v>188</v>
      </c>
      <c r="C81" s="178" t="s">
        <v>96</v>
      </c>
      <c r="D81" s="178" t="s">
        <v>189</v>
      </c>
      <c r="E81" s="178" t="s">
        <v>190</v>
      </c>
      <c r="F81" s="180">
        <v>6</v>
      </c>
      <c r="G81" s="174" t="s">
        <v>286</v>
      </c>
      <c r="H81" s="126"/>
      <c r="I81" s="181" t="s">
        <v>377</v>
      </c>
      <c r="J81" s="176" t="s">
        <v>157</v>
      </c>
      <c r="K81" s="177" t="s">
        <v>79</v>
      </c>
      <c r="L81" s="173" t="s">
        <v>158</v>
      </c>
      <c r="M81" s="126" t="s">
        <v>84</v>
      </c>
      <c r="N81" s="126" t="s">
        <v>52</v>
      </c>
      <c r="O81" s="126" t="s">
        <v>53</v>
      </c>
      <c r="P81" s="155" t="s">
        <v>607</v>
      </c>
      <c r="Q81" s="5"/>
      <c r="R81" s="85"/>
      <c r="S81" s="86"/>
      <c r="T81" s="86"/>
      <c r="U81" s="86"/>
      <c r="V81" s="86"/>
      <c r="W81" s="86"/>
    </row>
    <row r="82" spans="1:23" s="84" customFormat="1" ht="20.149999999999999" customHeight="1" x14ac:dyDescent="0.35">
      <c r="A82" s="15" t="s">
        <v>412</v>
      </c>
      <c r="B82" s="201" t="s">
        <v>350</v>
      </c>
      <c r="C82" s="178" t="s">
        <v>351</v>
      </c>
      <c r="D82" s="178" t="s">
        <v>352</v>
      </c>
      <c r="E82" s="178" t="s">
        <v>353</v>
      </c>
      <c r="F82" s="180">
        <v>6</v>
      </c>
      <c r="G82" s="174" t="s">
        <v>286</v>
      </c>
      <c r="H82" s="126"/>
      <c r="I82" s="181" t="s">
        <v>377</v>
      </c>
      <c r="J82" s="176" t="s">
        <v>157</v>
      </c>
      <c r="K82" s="177" t="s">
        <v>79</v>
      </c>
      <c r="L82" s="173" t="s">
        <v>158</v>
      </c>
      <c r="M82" s="126" t="s">
        <v>83</v>
      </c>
      <c r="N82" s="126" t="s">
        <v>52</v>
      </c>
      <c r="O82" s="126" t="s">
        <v>53</v>
      </c>
      <c r="P82" s="155" t="s">
        <v>607</v>
      </c>
      <c r="Q82" s="5"/>
      <c r="R82" s="85"/>
      <c r="S82" s="86"/>
      <c r="T82" s="86"/>
      <c r="U82" s="86"/>
      <c r="V82" s="86"/>
      <c r="W82" s="86"/>
    </row>
    <row r="83" spans="1:23" s="84" customFormat="1" ht="19.5" hidden="1" customHeight="1" x14ac:dyDescent="0.35">
      <c r="A83" s="15" t="s">
        <v>412</v>
      </c>
      <c r="B83" s="178" t="s">
        <v>305</v>
      </c>
      <c r="C83" s="178" t="s">
        <v>306</v>
      </c>
      <c r="D83" s="178" t="s">
        <v>116</v>
      </c>
      <c r="E83" s="178" t="s">
        <v>307</v>
      </c>
      <c r="F83" s="180">
        <v>6</v>
      </c>
      <c r="G83" s="174" t="s">
        <v>286</v>
      </c>
      <c r="H83" s="126"/>
      <c r="I83" s="181" t="s">
        <v>377</v>
      </c>
      <c r="J83" s="176" t="s">
        <v>157</v>
      </c>
      <c r="K83" s="177" t="s">
        <v>79</v>
      </c>
      <c r="L83" s="173" t="s">
        <v>158</v>
      </c>
      <c r="M83" s="126" t="s">
        <v>83</v>
      </c>
      <c r="N83" s="126" t="s">
        <v>52</v>
      </c>
      <c r="O83" s="126" t="s">
        <v>103</v>
      </c>
      <c r="P83" s="157" t="s">
        <v>48</v>
      </c>
      <c r="Q83" s="5"/>
      <c r="R83" s="85"/>
      <c r="S83" s="86"/>
      <c r="T83" s="86"/>
      <c r="U83" s="86"/>
      <c r="V83" s="86"/>
      <c r="W83" s="86"/>
    </row>
    <row r="84" spans="1:23" s="84" customFormat="1" ht="20.149999999999999" customHeight="1" x14ac:dyDescent="0.35">
      <c r="A84" s="15" t="s">
        <v>412</v>
      </c>
      <c r="B84" s="201" t="s">
        <v>354</v>
      </c>
      <c r="C84" s="178" t="s">
        <v>355</v>
      </c>
      <c r="D84" s="178" t="s">
        <v>356</v>
      </c>
      <c r="E84" s="178" t="s">
        <v>357</v>
      </c>
      <c r="F84" s="180">
        <v>6</v>
      </c>
      <c r="G84" s="174" t="s">
        <v>286</v>
      </c>
      <c r="H84" s="126"/>
      <c r="I84" s="181" t="s">
        <v>377</v>
      </c>
      <c r="J84" s="176" t="s">
        <v>157</v>
      </c>
      <c r="K84" s="177" t="s">
        <v>79</v>
      </c>
      <c r="L84" s="173" t="s">
        <v>158</v>
      </c>
      <c r="M84" s="126" t="s">
        <v>83</v>
      </c>
      <c r="N84" s="126" t="s">
        <v>52</v>
      </c>
      <c r="O84" s="126" t="s">
        <v>52</v>
      </c>
      <c r="P84" s="155" t="s">
        <v>607</v>
      </c>
      <c r="Q84" s="5"/>
      <c r="R84" s="85"/>
      <c r="S84" s="86"/>
      <c r="T84" s="86"/>
      <c r="U84" s="86"/>
      <c r="V84" s="86"/>
      <c r="W84" s="86"/>
    </row>
    <row r="85" spans="1:23" s="84" customFormat="1" ht="20.149999999999999" hidden="1" customHeight="1" x14ac:dyDescent="0.35">
      <c r="A85" s="15" t="s">
        <v>412</v>
      </c>
      <c r="B85" s="178" t="s">
        <v>358</v>
      </c>
      <c r="C85" s="178" t="s">
        <v>359</v>
      </c>
      <c r="D85" s="178" t="s">
        <v>360</v>
      </c>
      <c r="E85" s="178" t="s">
        <v>361</v>
      </c>
      <c r="F85" s="180">
        <v>6</v>
      </c>
      <c r="G85" s="174" t="s">
        <v>286</v>
      </c>
      <c r="H85" s="126"/>
      <c r="I85" s="181" t="s">
        <v>377</v>
      </c>
      <c r="J85" s="176" t="s">
        <v>157</v>
      </c>
      <c r="K85" s="177" t="s">
        <v>79</v>
      </c>
      <c r="L85" s="173" t="s">
        <v>158</v>
      </c>
      <c r="M85" s="126" t="s">
        <v>83</v>
      </c>
      <c r="N85" s="126" t="s">
        <v>52</v>
      </c>
      <c r="O85" s="126" t="s">
        <v>52</v>
      </c>
      <c r="P85" s="157" t="s">
        <v>48</v>
      </c>
      <c r="Q85" s="5"/>
      <c r="R85" s="85"/>
      <c r="S85" s="86"/>
      <c r="T85" s="86"/>
      <c r="U85" s="86"/>
      <c r="V85" s="86"/>
      <c r="W85" s="86"/>
    </row>
    <row r="86" spans="1:23" s="84" customFormat="1" ht="20.149999999999999" hidden="1" customHeight="1" x14ac:dyDescent="0.35">
      <c r="A86" s="15" t="s">
        <v>413</v>
      </c>
      <c r="B86" s="178" t="s">
        <v>266</v>
      </c>
      <c r="C86" s="178" t="s">
        <v>267</v>
      </c>
      <c r="D86" s="178" t="s">
        <v>265</v>
      </c>
      <c r="E86" s="178" t="s">
        <v>268</v>
      </c>
      <c r="F86" s="180">
        <v>6</v>
      </c>
      <c r="G86" s="174" t="s">
        <v>286</v>
      </c>
      <c r="H86" s="126"/>
      <c r="I86" s="181" t="s">
        <v>377</v>
      </c>
      <c r="J86" s="176" t="s">
        <v>157</v>
      </c>
      <c r="K86" s="177" t="s">
        <v>79</v>
      </c>
      <c r="L86" s="173" t="s">
        <v>158</v>
      </c>
      <c r="M86" s="126" t="s">
        <v>84</v>
      </c>
      <c r="N86" s="126" t="s">
        <v>52</v>
      </c>
      <c r="O86" s="126" t="s">
        <v>52</v>
      </c>
      <c r="P86" s="155" t="s">
        <v>48</v>
      </c>
      <c r="Q86" s="5"/>
      <c r="R86" s="85"/>
      <c r="S86" s="86"/>
      <c r="T86" s="86"/>
      <c r="U86" s="86"/>
      <c r="V86" s="86"/>
      <c r="W86" s="86"/>
    </row>
    <row r="87" spans="1:23" s="84" customFormat="1" ht="20.149999999999999" hidden="1" customHeight="1" x14ac:dyDescent="0.35">
      <c r="A87" s="15" t="s">
        <v>412</v>
      </c>
      <c r="B87" s="178" t="s">
        <v>362</v>
      </c>
      <c r="C87" s="178" t="s">
        <v>363</v>
      </c>
      <c r="D87" s="178" t="s">
        <v>364</v>
      </c>
      <c r="E87" s="178" t="s">
        <v>365</v>
      </c>
      <c r="F87" s="180">
        <v>6</v>
      </c>
      <c r="G87" s="174" t="s">
        <v>286</v>
      </c>
      <c r="H87" s="126"/>
      <c r="I87" s="181" t="s">
        <v>377</v>
      </c>
      <c r="J87" s="176" t="s">
        <v>157</v>
      </c>
      <c r="K87" s="177" t="s">
        <v>79</v>
      </c>
      <c r="L87" s="173" t="s">
        <v>158</v>
      </c>
      <c r="M87" s="126" t="s">
        <v>84</v>
      </c>
      <c r="N87" s="126" t="s">
        <v>52</v>
      </c>
      <c r="O87" s="126" t="s">
        <v>52</v>
      </c>
      <c r="P87" s="155" t="s">
        <v>50</v>
      </c>
      <c r="Q87" s="5"/>
      <c r="R87" s="85"/>
      <c r="S87" s="86"/>
      <c r="T87" s="86"/>
      <c r="U87" s="86"/>
      <c r="V87" s="86"/>
      <c r="W87" s="86"/>
    </row>
    <row r="88" spans="1:23" s="84" customFormat="1" ht="20.149999999999999" hidden="1" customHeight="1" x14ac:dyDescent="0.35">
      <c r="A88" s="15" t="s">
        <v>412</v>
      </c>
      <c r="B88" s="178" t="s">
        <v>312</v>
      </c>
      <c r="C88" s="178" t="s">
        <v>98</v>
      </c>
      <c r="D88" s="178" t="s">
        <v>313</v>
      </c>
      <c r="E88" s="178" t="s">
        <v>314</v>
      </c>
      <c r="F88" s="180">
        <v>6</v>
      </c>
      <c r="G88" s="174" t="s">
        <v>286</v>
      </c>
      <c r="H88" s="126"/>
      <c r="I88" s="181" t="s">
        <v>377</v>
      </c>
      <c r="J88" s="176" t="s">
        <v>157</v>
      </c>
      <c r="K88" s="177" t="s">
        <v>79</v>
      </c>
      <c r="L88" s="173" t="s">
        <v>158</v>
      </c>
      <c r="M88" s="126" t="s">
        <v>83</v>
      </c>
      <c r="N88" s="126" t="s">
        <v>52</v>
      </c>
      <c r="O88" s="126" t="s">
        <v>53</v>
      </c>
      <c r="P88" s="157" t="s">
        <v>48</v>
      </c>
      <c r="Q88" s="5"/>
      <c r="R88" s="85"/>
      <c r="S88" s="86"/>
      <c r="T88" s="86"/>
      <c r="U88" s="86"/>
      <c r="V88" s="86"/>
      <c r="W88" s="86"/>
    </row>
    <row r="89" spans="1:23" s="84" customFormat="1" ht="20.149999999999999" hidden="1" customHeight="1" x14ac:dyDescent="0.35">
      <c r="A89" s="15" t="s">
        <v>412</v>
      </c>
      <c r="B89" s="178"/>
      <c r="C89" s="178" t="s">
        <v>366</v>
      </c>
      <c r="D89" s="178" t="s">
        <v>356</v>
      </c>
      <c r="E89" s="178" t="s">
        <v>367</v>
      </c>
      <c r="F89" s="180">
        <v>6</v>
      </c>
      <c r="G89" s="174" t="s">
        <v>286</v>
      </c>
      <c r="H89" s="126"/>
      <c r="I89" s="181" t="s">
        <v>377</v>
      </c>
      <c r="J89" s="176" t="s">
        <v>157</v>
      </c>
      <c r="K89" s="177" t="s">
        <v>79</v>
      </c>
      <c r="L89" s="173" t="s">
        <v>158</v>
      </c>
      <c r="M89" s="126" t="s">
        <v>83</v>
      </c>
      <c r="N89" s="126" t="s">
        <v>52</v>
      </c>
      <c r="O89" s="126" t="s">
        <v>52</v>
      </c>
      <c r="P89" s="157" t="s">
        <v>48</v>
      </c>
      <c r="Q89" s="5"/>
      <c r="R89" s="85"/>
      <c r="S89" s="86"/>
      <c r="T89" s="86"/>
      <c r="U89" s="86"/>
      <c r="V89" s="86"/>
      <c r="W89" s="86"/>
    </row>
    <row r="90" spans="1:23" s="84" customFormat="1" ht="20.149999999999999" customHeight="1" x14ac:dyDescent="0.35">
      <c r="A90" s="15" t="s">
        <v>413</v>
      </c>
      <c r="B90" s="201" t="s">
        <v>232</v>
      </c>
      <c r="C90" s="178" t="s">
        <v>233</v>
      </c>
      <c r="D90" s="178" t="s">
        <v>131</v>
      </c>
      <c r="E90" s="178" t="s">
        <v>234</v>
      </c>
      <c r="F90" s="180">
        <v>6</v>
      </c>
      <c r="G90" s="174" t="s">
        <v>286</v>
      </c>
      <c r="H90" s="126"/>
      <c r="I90" s="181" t="s">
        <v>377</v>
      </c>
      <c r="J90" s="176" t="s">
        <v>157</v>
      </c>
      <c r="K90" s="177" t="s">
        <v>79</v>
      </c>
      <c r="L90" s="173" t="s">
        <v>158</v>
      </c>
      <c r="M90" s="126" t="s">
        <v>83</v>
      </c>
      <c r="N90" s="126" t="s">
        <v>52</v>
      </c>
      <c r="O90" s="126" t="s">
        <v>53</v>
      </c>
      <c r="P90" s="155" t="s">
        <v>607</v>
      </c>
      <c r="Q90" s="5"/>
      <c r="R90" s="85"/>
      <c r="S90" s="86"/>
      <c r="T90" s="86"/>
      <c r="U90" s="86"/>
      <c r="V90" s="86"/>
      <c r="W90" s="86"/>
    </row>
    <row r="91" spans="1:23" s="84" customFormat="1" ht="20.149999999999999" hidden="1" customHeight="1" x14ac:dyDescent="0.35">
      <c r="A91" s="15" t="s">
        <v>412</v>
      </c>
      <c r="B91" s="178" t="s">
        <v>99</v>
      </c>
      <c r="C91" s="178" t="s">
        <v>368</v>
      </c>
      <c r="D91" s="178" t="s">
        <v>369</v>
      </c>
      <c r="E91" s="178" t="s">
        <v>370</v>
      </c>
      <c r="F91" s="180">
        <v>6</v>
      </c>
      <c r="G91" s="174" t="s">
        <v>286</v>
      </c>
      <c r="H91" s="126"/>
      <c r="I91" s="181" t="s">
        <v>377</v>
      </c>
      <c r="J91" s="176" t="s">
        <v>157</v>
      </c>
      <c r="K91" s="177" t="s">
        <v>79</v>
      </c>
      <c r="L91" s="173" t="s">
        <v>158</v>
      </c>
      <c r="M91" s="126" t="s">
        <v>83</v>
      </c>
      <c r="N91" s="126" t="s">
        <v>52</v>
      </c>
      <c r="O91" s="126" t="s">
        <v>52</v>
      </c>
      <c r="P91" s="155" t="s">
        <v>607</v>
      </c>
      <c r="Q91" s="5"/>
      <c r="R91" s="85"/>
      <c r="S91" s="86"/>
      <c r="T91" s="86"/>
      <c r="U91" s="86"/>
      <c r="V91" s="86"/>
      <c r="W91" s="86"/>
    </row>
    <row r="92" spans="1:23" s="84" customFormat="1" ht="20.149999999999999" hidden="1" customHeight="1" x14ac:dyDescent="0.35">
      <c r="A92" s="15" t="s">
        <v>412</v>
      </c>
      <c r="B92" s="178" t="s">
        <v>371</v>
      </c>
      <c r="C92" s="178" t="s">
        <v>372</v>
      </c>
      <c r="D92" s="178" t="s">
        <v>364</v>
      </c>
      <c r="E92" s="178" t="s">
        <v>373</v>
      </c>
      <c r="F92" s="180">
        <v>6</v>
      </c>
      <c r="G92" s="174" t="s">
        <v>286</v>
      </c>
      <c r="H92" s="15"/>
      <c r="I92" s="181" t="s">
        <v>377</v>
      </c>
      <c r="J92" s="176" t="s">
        <v>157</v>
      </c>
      <c r="K92" s="177" t="s">
        <v>79</v>
      </c>
      <c r="L92" s="173" t="s">
        <v>158</v>
      </c>
      <c r="M92" s="15" t="s">
        <v>84</v>
      </c>
      <c r="N92" s="15" t="s">
        <v>52</v>
      </c>
      <c r="O92" s="15" t="s">
        <v>52</v>
      </c>
      <c r="P92" s="155" t="s">
        <v>70</v>
      </c>
      <c r="Q92" s="5"/>
      <c r="R92" s="85"/>
      <c r="S92" s="86"/>
      <c r="T92" s="86"/>
      <c r="U92" s="86"/>
      <c r="V92" s="86"/>
      <c r="W92" s="86"/>
    </row>
    <row r="93" spans="1:23" s="84" customFormat="1" ht="20.149999999999999" hidden="1" customHeight="1" x14ac:dyDescent="0.35">
      <c r="A93" s="15" t="s">
        <v>412</v>
      </c>
      <c r="B93" s="178" t="s">
        <v>374</v>
      </c>
      <c r="C93" s="178" t="s">
        <v>375</v>
      </c>
      <c r="D93" s="178" t="s">
        <v>259</v>
      </c>
      <c r="E93" s="178" t="s">
        <v>376</v>
      </c>
      <c r="F93" s="180">
        <v>6</v>
      </c>
      <c r="G93" s="174" t="s">
        <v>286</v>
      </c>
      <c r="H93" s="15"/>
      <c r="I93" s="181" t="s">
        <v>377</v>
      </c>
      <c r="J93" s="176" t="s">
        <v>157</v>
      </c>
      <c r="K93" s="177" t="s">
        <v>79</v>
      </c>
      <c r="L93" s="173" t="s">
        <v>158</v>
      </c>
      <c r="M93" s="15" t="s">
        <v>83</v>
      </c>
      <c r="N93" s="15" t="s">
        <v>52</v>
      </c>
      <c r="O93" s="15" t="s">
        <v>53</v>
      </c>
      <c r="P93" s="155" t="s">
        <v>607</v>
      </c>
      <c r="Q93" s="5"/>
      <c r="R93" s="85"/>
      <c r="S93" s="86"/>
      <c r="T93" s="86"/>
      <c r="U93" s="86"/>
      <c r="V93" s="86"/>
      <c r="W93" s="86"/>
    </row>
    <row r="94" spans="1:23" s="84" customFormat="1" ht="20.149999999999999" hidden="1" customHeight="1" x14ac:dyDescent="0.35">
      <c r="A94" s="15" t="s">
        <v>412</v>
      </c>
      <c r="B94" s="178" t="s">
        <v>94</v>
      </c>
      <c r="C94" s="178" t="s">
        <v>262</v>
      </c>
      <c r="D94" s="178" t="s">
        <v>263</v>
      </c>
      <c r="E94" s="178" t="s">
        <v>264</v>
      </c>
      <c r="F94" s="173">
        <v>10</v>
      </c>
      <c r="G94" s="174" t="s">
        <v>379</v>
      </c>
      <c r="H94" s="15"/>
      <c r="I94" s="182" t="s">
        <v>378</v>
      </c>
      <c r="J94" s="176" t="s">
        <v>157</v>
      </c>
      <c r="K94" s="177" t="s">
        <v>79</v>
      </c>
      <c r="L94" s="173" t="s">
        <v>84</v>
      </c>
      <c r="M94" s="15" t="s">
        <v>83</v>
      </c>
      <c r="N94" s="15" t="s">
        <v>52</v>
      </c>
      <c r="O94" s="15" t="s">
        <v>52</v>
      </c>
      <c r="P94" s="156" t="s">
        <v>70</v>
      </c>
      <c r="Q94" s="5"/>
      <c r="R94" s="85"/>
      <c r="S94" s="86"/>
      <c r="T94" s="86"/>
      <c r="U94" s="86"/>
      <c r="V94" s="86"/>
      <c r="W94" s="86"/>
    </row>
    <row r="95" spans="1:23" s="84" customFormat="1" ht="20.149999999999999" hidden="1" customHeight="1" x14ac:dyDescent="0.35">
      <c r="A95" s="15" t="s">
        <v>412</v>
      </c>
      <c r="B95" s="178" t="s">
        <v>255</v>
      </c>
      <c r="C95" s="178" t="s">
        <v>294</v>
      </c>
      <c r="D95" s="178" t="s">
        <v>295</v>
      </c>
      <c r="E95" s="178" t="s">
        <v>296</v>
      </c>
      <c r="F95" s="173">
        <v>10</v>
      </c>
      <c r="G95" s="174" t="s">
        <v>379</v>
      </c>
      <c r="H95" s="15"/>
      <c r="I95" s="182" t="s">
        <v>378</v>
      </c>
      <c r="J95" s="176" t="s">
        <v>157</v>
      </c>
      <c r="K95" s="177" t="s">
        <v>79</v>
      </c>
      <c r="L95" s="173" t="s">
        <v>84</v>
      </c>
      <c r="M95" s="15" t="s">
        <v>83</v>
      </c>
      <c r="N95" s="15" t="s">
        <v>52</v>
      </c>
      <c r="O95" s="15" t="s">
        <v>103</v>
      </c>
      <c r="P95" s="156" t="s">
        <v>48</v>
      </c>
      <c r="Q95" s="5"/>
      <c r="R95" s="85"/>
      <c r="S95" s="86"/>
      <c r="T95" s="86"/>
      <c r="U95" s="86"/>
      <c r="V95" s="86"/>
      <c r="W95" s="86"/>
    </row>
    <row r="96" spans="1:23" s="84" customFormat="1" ht="20.149999999999999" hidden="1" customHeight="1" x14ac:dyDescent="0.35">
      <c r="A96" s="15" t="s">
        <v>412</v>
      </c>
      <c r="B96" s="178" t="s">
        <v>123</v>
      </c>
      <c r="C96" s="178" t="s">
        <v>380</v>
      </c>
      <c r="D96" s="178" t="s">
        <v>381</v>
      </c>
      <c r="E96" s="178" t="s">
        <v>166</v>
      </c>
      <c r="F96" s="173">
        <v>10</v>
      </c>
      <c r="G96" s="174" t="s">
        <v>379</v>
      </c>
      <c r="H96" s="15"/>
      <c r="I96" s="182" t="s">
        <v>378</v>
      </c>
      <c r="J96" s="176" t="s">
        <v>157</v>
      </c>
      <c r="K96" s="177" t="s">
        <v>79</v>
      </c>
      <c r="L96" s="173" t="s">
        <v>84</v>
      </c>
      <c r="M96" s="15" t="s">
        <v>83</v>
      </c>
      <c r="N96" s="126" t="s">
        <v>52</v>
      </c>
      <c r="O96" s="126" t="s">
        <v>103</v>
      </c>
      <c r="P96" s="157" t="s">
        <v>48</v>
      </c>
      <c r="Q96" s="5"/>
      <c r="R96" s="85"/>
      <c r="S96" s="86"/>
      <c r="T96" s="86"/>
      <c r="U96" s="86"/>
      <c r="V96" s="86"/>
      <c r="W96" s="86"/>
    </row>
    <row r="97" spans="1:23" s="84" customFormat="1" ht="20.149999999999999" hidden="1" customHeight="1" x14ac:dyDescent="0.35">
      <c r="A97" s="15" t="s">
        <v>412</v>
      </c>
      <c r="B97" s="178" t="s">
        <v>114</v>
      </c>
      <c r="C97" s="178" t="s">
        <v>162</v>
      </c>
      <c r="D97" s="178" t="s">
        <v>163</v>
      </c>
      <c r="E97" s="178" t="s">
        <v>164</v>
      </c>
      <c r="F97" s="173">
        <v>10</v>
      </c>
      <c r="G97" s="174" t="s">
        <v>379</v>
      </c>
      <c r="H97" s="15"/>
      <c r="I97" s="182" t="s">
        <v>378</v>
      </c>
      <c r="J97" s="176" t="s">
        <v>157</v>
      </c>
      <c r="K97" s="177" t="s">
        <v>79</v>
      </c>
      <c r="L97" s="173" t="s">
        <v>84</v>
      </c>
      <c r="M97" s="15" t="s">
        <v>83</v>
      </c>
      <c r="N97" s="15" t="s">
        <v>52</v>
      </c>
      <c r="O97" s="15" t="s">
        <v>103</v>
      </c>
      <c r="P97" s="156" t="s">
        <v>70</v>
      </c>
      <c r="Q97" s="5"/>
      <c r="R97" s="85"/>
      <c r="S97" s="86"/>
      <c r="T97" s="86"/>
      <c r="U97" s="86"/>
      <c r="V97" s="86"/>
      <c r="W97" s="86"/>
    </row>
    <row r="98" spans="1:23" s="84" customFormat="1" ht="20.149999999999999" hidden="1" customHeight="1" x14ac:dyDescent="0.35">
      <c r="A98" s="15" t="s">
        <v>412</v>
      </c>
      <c r="B98" s="178" t="s">
        <v>169</v>
      </c>
      <c r="C98" s="178" t="s">
        <v>167</v>
      </c>
      <c r="D98" s="178" t="s">
        <v>168</v>
      </c>
      <c r="E98" s="178" t="s">
        <v>170</v>
      </c>
      <c r="F98" s="173">
        <v>10</v>
      </c>
      <c r="G98" s="174" t="s">
        <v>379</v>
      </c>
      <c r="H98" s="15"/>
      <c r="I98" s="182" t="s">
        <v>378</v>
      </c>
      <c r="J98" s="176" t="s">
        <v>157</v>
      </c>
      <c r="K98" s="177" t="s">
        <v>79</v>
      </c>
      <c r="L98" s="173" t="s">
        <v>84</v>
      </c>
      <c r="M98" s="15" t="s">
        <v>83</v>
      </c>
      <c r="N98" s="15" t="s">
        <v>52</v>
      </c>
      <c r="O98" s="126" t="s">
        <v>103</v>
      </c>
      <c r="P98" s="156" t="s">
        <v>48</v>
      </c>
      <c r="Q98" s="5"/>
      <c r="R98" s="85"/>
      <c r="S98" s="86"/>
      <c r="T98" s="86"/>
      <c r="U98" s="86"/>
      <c r="V98" s="86"/>
      <c r="W98" s="86"/>
    </row>
    <row r="99" spans="1:23" s="84" customFormat="1" ht="20.149999999999999" hidden="1" customHeight="1" x14ac:dyDescent="0.35">
      <c r="A99" s="15" t="s">
        <v>412</v>
      </c>
      <c r="B99" s="178" t="s">
        <v>175</v>
      </c>
      <c r="C99" s="178" t="s">
        <v>96</v>
      </c>
      <c r="D99" s="178" t="s">
        <v>96</v>
      </c>
      <c r="E99" s="178" t="s">
        <v>176</v>
      </c>
      <c r="F99" s="173">
        <v>10</v>
      </c>
      <c r="G99" s="174" t="s">
        <v>379</v>
      </c>
      <c r="H99" s="15"/>
      <c r="I99" s="182" t="s">
        <v>378</v>
      </c>
      <c r="J99" s="176" t="s">
        <v>157</v>
      </c>
      <c r="K99" s="177" t="s">
        <v>79</v>
      </c>
      <c r="L99" s="173" t="s">
        <v>84</v>
      </c>
      <c r="M99" s="15" t="s">
        <v>83</v>
      </c>
      <c r="N99" s="15" t="s">
        <v>52</v>
      </c>
      <c r="O99" s="15" t="s">
        <v>52</v>
      </c>
      <c r="P99" s="156" t="s">
        <v>70</v>
      </c>
      <c r="Q99" s="5"/>
      <c r="R99" s="85"/>
      <c r="S99" s="86"/>
      <c r="T99" s="86"/>
      <c r="U99" s="86"/>
      <c r="V99" s="86"/>
      <c r="W99" s="86"/>
    </row>
    <row r="100" spans="1:23" s="84" customFormat="1" ht="20.149999999999999" hidden="1" customHeight="1" x14ac:dyDescent="0.35">
      <c r="A100" s="15" t="s">
        <v>413</v>
      </c>
      <c r="B100" s="178" t="s">
        <v>186</v>
      </c>
      <c r="C100" s="178" t="s">
        <v>272</v>
      </c>
      <c r="D100" s="178" t="s">
        <v>185</v>
      </c>
      <c r="E100" s="178" t="s">
        <v>187</v>
      </c>
      <c r="F100" s="173">
        <v>10</v>
      </c>
      <c r="G100" s="174" t="s">
        <v>379</v>
      </c>
      <c r="H100" s="15"/>
      <c r="I100" s="182" t="s">
        <v>378</v>
      </c>
      <c r="J100" s="176" t="s">
        <v>157</v>
      </c>
      <c r="K100" s="177" t="s">
        <v>79</v>
      </c>
      <c r="L100" s="173" t="s">
        <v>84</v>
      </c>
      <c r="M100" s="15" t="s">
        <v>83</v>
      </c>
      <c r="N100" s="15" t="s">
        <v>52</v>
      </c>
      <c r="O100" s="15" t="s">
        <v>52</v>
      </c>
      <c r="P100" s="156" t="s">
        <v>70</v>
      </c>
      <c r="Q100" s="5"/>
      <c r="R100" s="85"/>
      <c r="S100" s="86"/>
      <c r="T100" s="86"/>
      <c r="U100" s="86"/>
      <c r="V100" s="86"/>
      <c r="W100" s="86"/>
    </row>
    <row r="101" spans="1:23" s="84" customFormat="1" ht="20.149999999999999" hidden="1" customHeight="1" x14ac:dyDescent="0.35">
      <c r="A101" s="15" t="s">
        <v>413</v>
      </c>
      <c r="B101" s="178" t="s">
        <v>382</v>
      </c>
      <c r="C101" s="178" t="s">
        <v>383</v>
      </c>
      <c r="D101" s="178" t="s">
        <v>384</v>
      </c>
      <c r="E101" s="178" t="s">
        <v>194</v>
      </c>
      <c r="F101" s="173">
        <v>10</v>
      </c>
      <c r="G101" s="174" t="s">
        <v>379</v>
      </c>
      <c r="H101" s="15"/>
      <c r="I101" s="182" t="s">
        <v>378</v>
      </c>
      <c r="J101" s="176" t="s">
        <v>157</v>
      </c>
      <c r="K101" s="177" t="s">
        <v>79</v>
      </c>
      <c r="L101" s="173" t="s">
        <v>84</v>
      </c>
      <c r="M101" s="15" t="s">
        <v>83</v>
      </c>
      <c r="N101" s="15" t="s">
        <v>52</v>
      </c>
      <c r="O101" s="15" t="s">
        <v>53</v>
      </c>
      <c r="P101" s="156" t="s">
        <v>48</v>
      </c>
      <c r="Q101" s="5"/>
      <c r="R101" s="85"/>
      <c r="S101" s="86"/>
      <c r="T101" s="86"/>
      <c r="U101" s="86"/>
      <c r="V101" s="86"/>
      <c r="W101" s="86"/>
    </row>
    <row r="102" spans="1:23" s="84" customFormat="1" ht="20.149999999999999" hidden="1" customHeight="1" x14ac:dyDescent="0.35">
      <c r="A102" s="15" t="s">
        <v>413</v>
      </c>
      <c r="B102" s="178" t="s">
        <v>385</v>
      </c>
      <c r="C102" s="178" t="s">
        <v>208</v>
      </c>
      <c r="D102" s="178" t="s">
        <v>115</v>
      </c>
      <c r="E102" s="178" t="s">
        <v>209</v>
      </c>
      <c r="F102" s="173">
        <v>10</v>
      </c>
      <c r="G102" s="174" t="s">
        <v>379</v>
      </c>
      <c r="H102" s="15"/>
      <c r="I102" s="182" t="s">
        <v>378</v>
      </c>
      <c r="J102" s="176" t="s">
        <v>157</v>
      </c>
      <c r="K102" s="177" t="s">
        <v>79</v>
      </c>
      <c r="L102" s="173" t="s">
        <v>84</v>
      </c>
      <c r="M102" s="15" t="s">
        <v>83</v>
      </c>
      <c r="N102" s="15" t="s">
        <v>52</v>
      </c>
      <c r="O102" s="15" t="s">
        <v>103</v>
      </c>
      <c r="P102" s="155" t="s">
        <v>607</v>
      </c>
      <c r="Q102" s="5"/>
      <c r="R102" s="85"/>
      <c r="S102" s="86"/>
      <c r="T102" s="86"/>
      <c r="U102" s="86"/>
      <c r="V102" s="86"/>
      <c r="W102" s="86"/>
    </row>
    <row r="103" spans="1:23" s="84" customFormat="1" ht="20.149999999999999" hidden="1" customHeight="1" x14ac:dyDescent="0.35">
      <c r="A103" s="15" t="s">
        <v>412</v>
      </c>
      <c r="B103" s="178" t="s">
        <v>320</v>
      </c>
      <c r="C103" s="178" t="s">
        <v>386</v>
      </c>
      <c r="D103" s="178" t="s">
        <v>387</v>
      </c>
      <c r="E103" s="178" t="s">
        <v>388</v>
      </c>
      <c r="F103" s="173">
        <v>10</v>
      </c>
      <c r="G103" s="174" t="s">
        <v>379</v>
      </c>
      <c r="H103" s="15"/>
      <c r="I103" s="182" t="s">
        <v>378</v>
      </c>
      <c r="J103" s="176" t="s">
        <v>157</v>
      </c>
      <c r="K103" s="177" t="s">
        <v>79</v>
      </c>
      <c r="L103" s="173" t="s">
        <v>84</v>
      </c>
      <c r="M103" s="15" t="s">
        <v>83</v>
      </c>
      <c r="N103" s="15" t="s">
        <v>52</v>
      </c>
      <c r="O103" s="15" t="s">
        <v>103</v>
      </c>
      <c r="P103" s="155" t="s">
        <v>48</v>
      </c>
      <c r="Q103" s="5"/>
      <c r="R103" s="85"/>
      <c r="S103" s="86"/>
      <c r="T103" s="86"/>
      <c r="U103" s="86"/>
      <c r="V103" s="86"/>
      <c r="W103" s="86"/>
    </row>
    <row r="104" spans="1:23" s="84" customFormat="1" ht="20.149999999999999" hidden="1" customHeight="1" x14ac:dyDescent="0.35">
      <c r="A104" s="15" t="s">
        <v>413</v>
      </c>
      <c r="B104" s="178" t="s">
        <v>389</v>
      </c>
      <c r="C104" s="178" t="s">
        <v>390</v>
      </c>
      <c r="D104" s="178" t="s">
        <v>219</v>
      </c>
      <c r="E104" s="178" t="s">
        <v>391</v>
      </c>
      <c r="F104" s="173">
        <v>10</v>
      </c>
      <c r="G104" s="174" t="s">
        <v>379</v>
      </c>
      <c r="H104" s="15"/>
      <c r="I104" s="182" t="s">
        <v>378</v>
      </c>
      <c r="J104" s="176" t="s">
        <v>157</v>
      </c>
      <c r="K104" s="177" t="s">
        <v>79</v>
      </c>
      <c r="L104" s="173" t="s">
        <v>84</v>
      </c>
      <c r="M104" s="15" t="s">
        <v>84</v>
      </c>
      <c r="N104" s="15" t="s">
        <v>52</v>
      </c>
      <c r="O104" s="15" t="s">
        <v>78</v>
      </c>
      <c r="P104" s="156" t="s">
        <v>48</v>
      </c>
      <c r="Q104" s="5"/>
      <c r="R104" s="85"/>
      <c r="S104" s="86"/>
      <c r="T104" s="86"/>
      <c r="U104" s="86"/>
      <c r="V104" s="86"/>
      <c r="W104" s="86"/>
    </row>
    <row r="105" spans="1:23" s="84" customFormat="1" ht="20.149999999999999" hidden="1" customHeight="1" x14ac:dyDescent="0.35">
      <c r="A105" s="15" t="s">
        <v>413</v>
      </c>
      <c r="B105" s="178" t="s">
        <v>392</v>
      </c>
      <c r="C105" s="178" t="s">
        <v>393</v>
      </c>
      <c r="D105" s="178" t="s">
        <v>394</v>
      </c>
      <c r="E105" s="178" t="s">
        <v>395</v>
      </c>
      <c r="F105" s="173">
        <v>10</v>
      </c>
      <c r="G105" s="174" t="s">
        <v>379</v>
      </c>
      <c r="H105" s="15"/>
      <c r="I105" s="182" t="s">
        <v>378</v>
      </c>
      <c r="J105" s="176" t="s">
        <v>157</v>
      </c>
      <c r="K105" s="177" t="s">
        <v>79</v>
      </c>
      <c r="L105" s="173" t="s">
        <v>84</v>
      </c>
      <c r="M105" s="15" t="s">
        <v>83</v>
      </c>
      <c r="N105" s="15" t="s">
        <v>52</v>
      </c>
      <c r="O105" s="15" t="s">
        <v>103</v>
      </c>
      <c r="P105" s="156" t="s">
        <v>48</v>
      </c>
      <c r="Q105" s="5"/>
      <c r="R105" s="85"/>
      <c r="S105" s="86"/>
      <c r="T105" s="86"/>
      <c r="U105" s="86"/>
      <c r="V105" s="86"/>
      <c r="W105" s="86"/>
    </row>
    <row r="106" spans="1:23" s="84" customFormat="1" ht="20.149999999999999" hidden="1" customHeight="1" x14ac:dyDescent="0.35">
      <c r="A106" s="15" t="s">
        <v>412</v>
      </c>
      <c r="B106" s="178" t="s">
        <v>396</v>
      </c>
      <c r="C106" s="178" t="s">
        <v>397</v>
      </c>
      <c r="D106" s="178" t="s">
        <v>398</v>
      </c>
      <c r="E106" s="178" t="s">
        <v>399</v>
      </c>
      <c r="F106" s="173">
        <v>10</v>
      </c>
      <c r="G106" s="174" t="s">
        <v>379</v>
      </c>
      <c r="H106" s="15"/>
      <c r="I106" s="182" t="s">
        <v>378</v>
      </c>
      <c r="J106" s="176" t="s">
        <v>157</v>
      </c>
      <c r="K106" s="177" t="s">
        <v>79</v>
      </c>
      <c r="L106" s="173" t="s">
        <v>84</v>
      </c>
      <c r="M106" s="15" t="s">
        <v>83</v>
      </c>
      <c r="N106" s="15" t="s">
        <v>52</v>
      </c>
      <c r="O106" s="15" t="s">
        <v>103</v>
      </c>
      <c r="P106" s="156" t="s">
        <v>48</v>
      </c>
      <c r="Q106" s="5"/>
      <c r="R106" s="85"/>
      <c r="S106" s="86"/>
      <c r="T106" s="86"/>
      <c r="U106" s="86"/>
      <c r="V106" s="86"/>
      <c r="W106" s="86"/>
    </row>
    <row r="107" spans="1:23" s="84" customFormat="1" ht="20.149999999999999" hidden="1" customHeight="1" x14ac:dyDescent="0.35">
      <c r="A107" s="15" t="s">
        <v>412</v>
      </c>
      <c r="B107" s="178" t="s">
        <v>400</v>
      </c>
      <c r="C107" s="178" t="s">
        <v>401</v>
      </c>
      <c r="D107" s="178" t="s">
        <v>366</v>
      </c>
      <c r="E107" s="178" t="s">
        <v>402</v>
      </c>
      <c r="F107" s="173">
        <v>10</v>
      </c>
      <c r="G107" s="174" t="s">
        <v>379</v>
      </c>
      <c r="H107" s="15"/>
      <c r="I107" s="182" t="s">
        <v>378</v>
      </c>
      <c r="J107" s="176" t="s">
        <v>157</v>
      </c>
      <c r="K107" s="177" t="s">
        <v>79</v>
      </c>
      <c r="L107" s="173" t="s">
        <v>84</v>
      </c>
      <c r="M107" s="15" t="s">
        <v>83</v>
      </c>
      <c r="N107" s="15" t="s">
        <v>52</v>
      </c>
      <c r="O107" s="15" t="s">
        <v>103</v>
      </c>
      <c r="P107" s="156" t="s">
        <v>70</v>
      </c>
      <c r="Q107" s="5"/>
      <c r="R107" s="85"/>
      <c r="S107" s="86"/>
      <c r="T107" s="86"/>
      <c r="U107" s="86"/>
      <c r="V107" s="86"/>
      <c r="W107" s="86"/>
    </row>
    <row r="108" spans="1:23" s="84" customFormat="1" ht="20.149999999999999" hidden="1" customHeight="1" x14ac:dyDescent="0.35">
      <c r="A108" s="15" t="s">
        <v>413</v>
      </c>
      <c r="B108" s="178" t="s">
        <v>403</v>
      </c>
      <c r="C108" s="178" t="s">
        <v>315</v>
      </c>
      <c r="D108" s="178" t="s">
        <v>404</v>
      </c>
      <c r="E108" s="178" t="s">
        <v>405</v>
      </c>
      <c r="F108" s="173">
        <v>10</v>
      </c>
      <c r="G108" s="174" t="s">
        <v>379</v>
      </c>
      <c r="H108" s="15"/>
      <c r="I108" s="182" t="s">
        <v>378</v>
      </c>
      <c r="J108" s="176" t="s">
        <v>157</v>
      </c>
      <c r="K108" s="177" t="s">
        <v>79</v>
      </c>
      <c r="L108" s="173" t="s">
        <v>84</v>
      </c>
      <c r="M108" s="15" t="s">
        <v>83</v>
      </c>
      <c r="N108" s="15" t="s">
        <v>103</v>
      </c>
      <c r="O108" s="15" t="s">
        <v>103</v>
      </c>
      <c r="P108" s="155" t="s">
        <v>48</v>
      </c>
      <c r="Q108" s="5"/>
      <c r="R108" s="85"/>
      <c r="S108" s="86"/>
      <c r="T108" s="86"/>
      <c r="U108" s="86"/>
      <c r="V108" s="86"/>
      <c r="W108" s="86"/>
    </row>
    <row r="109" spans="1:23" s="84" customFormat="1" ht="20.149999999999999" hidden="1" customHeight="1" x14ac:dyDescent="0.35">
      <c r="A109" s="15" t="s">
        <v>412</v>
      </c>
      <c r="B109" s="178" t="s">
        <v>364</v>
      </c>
      <c r="C109" s="178" t="s">
        <v>406</v>
      </c>
      <c r="D109" s="178" t="s">
        <v>407</v>
      </c>
      <c r="E109" s="178" t="s">
        <v>408</v>
      </c>
      <c r="F109" s="173">
        <v>10</v>
      </c>
      <c r="G109" s="174" t="s">
        <v>379</v>
      </c>
      <c r="H109" s="15"/>
      <c r="I109" s="182" t="s">
        <v>378</v>
      </c>
      <c r="J109" s="176" t="s">
        <v>157</v>
      </c>
      <c r="K109" s="177" t="s">
        <v>79</v>
      </c>
      <c r="L109" s="173" t="s">
        <v>84</v>
      </c>
      <c r="M109" s="15" t="s">
        <v>83</v>
      </c>
      <c r="N109" s="15" t="s">
        <v>52</v>
      </c>
      <c r="O109" s="15" t="s">
        <v>53</v>
      </c>
      <c r="P109" s="155"/>
      <c r="Q109" s="5"/>
      <c r="R109" s="85"/>
      <c r="S109" s="86"/>
      <c r="T109" s="86"/>
      <c r="U109" s="86"/>
      <c r="V109" s="86"/>
      <c r="W109" s="86"/>
    </row>
    <row r="110" spans="1:23" s="84" customFormat="1" ht="20.149999999999999" hidden="1" customHeight="1" x14ac:dyDescent="0.35">
      <c r="A110" s="15" t="s">
        <v>412</v>
      </c>
      <c r="B110" s="178" t="s">
        <v>409</v>
      </c>
      <c r="C110" s="178" t="s">
        <v>96</v>
      </c>
      <c r="D110" s="178" t="s">
        <v>96</v>
      </c>
      <c r="E110" s="178" t="s">
        <v>410</v>
      </c>
      <c r="F110" s="173">
        <v>10</v>
      </c>
      <c r="G110" s="174" t="s">
        <v>379</v>
      </c>
      <c r="H110" s="15"/>
      <c r="I110" s="182" t="s">
        <v>378</v>
      </c>
      <c r="J110" s="176" t="s">
        <v>157</v>
      </c>
      <c r="K110" s="177" t="s">
        <v>79</v>
      </c>
      <c r="L110" s="173" t="s">
        <v>84</v>
      </c>
      <c r="M110" s="15" t="s">
        <v>83</v>
      </c>
      <c r="N110" s="15" t="s">
        <v>53</v>
      </c>
      <c r="O110" s="15" t="s">
        <v>52</v>
      </c>
      <c r="P110" s="155"/>
      <c r="Q110" s="5"/>
      <c r="R110" s="85"/>
      <c r="S110" s="86"/>
      <c r="T110" s="86"/>
      <c r="U110" s="86"/>
      <c r="V110" s="86"/>
      <c r="W110" s="86"/>
    </row>
    <row r="111" spans="1:23" s="84" customFormat="1" ht="20.149999999999999" hidden="1" customHeight="1" x14ac:dyDescent="0.35">
      <c r="A111" s="15" t="s">
        <v>412</v>
      </c>
      <c r="B111" s="183" t="s">
        <v>415</v>
      </c>
      <c r="C111" s="160" t="s">
        <v>416</v>
      </c>
      <c r="D111" s="160" t="s">
        <v>417</v>
      </c>
      <c r="E111" s="160" t="s">
        <v>418</v>
      </c>
      <c r="F111" s="173">
        <v>5</v>
      </c>
      <c r="G111" s="174" t="s">
        <v>414</v>
      </c>
      <c r="H111" s="15"/>
      <c r="I111" s="179" t="s">
        <v>454</v>
      </c>
      <c r="J111" s="176" t="s">
        <v>157</v>
      </c>
      <c r="K111" s="177" t="s">
        <v>79</v>
      </c>
      <c r="L111" s="173" t="s">
        <v>158</v>
      </c>
      <c r="M111" s="15" t="s">
        <v>83</v>
      </c>
      <c r="N111" s="15" t="s">
        <v>52</v>
      </c>
      <c r="O111" s="15" t="s">
        <v>103</v>
      </c>
      <c r="P111" s="156" t="s">
        <v>48</v>
      </c>
      <c r="Q111" s="5"/>
      <c r="R111" s="85"/>
      <c r="S111" s="86"/>
      <c r="T111" s="86"/>
      <c r="U111" s="86"/>
      <c r="V111" s="86"/>
      <c r="W111" s="86"/>
    </row>
    <row r="112" spans="1:23" s="84" customFormat="1" ht="20.149999999999999" hidden="1" customHeight="1" x14ac:dyDescent="0.35">
      <c r="A112" s="15" t="s">
        <v>412</v>
      </c>
      <c r="B112" s="129" t="s">
        <v>451</v>
      </c>
      <c r="C112" s="129" t="s">
        <v>96</v>
      </c>
      <c r="D112" s="129" t="s">
        <v>280</v>
      </c>
      <c r="E112" s="129" t="s">
        <v>281</v>
      </c>
      <c r="F112" s="173">
        <v>5</v>
      </c>
      <c r="G112" s="174" t="s">
        <v>414</v>
      </c>
      <c r="H112" s="128"/>
      <c r="I112" s="179" t="s">
        <v>454</v>
      </c>
      <c r="J112" s="176" t="s">
        <v>157</v>
      </c>
      <c r="K112" s="177" t="s">
        <v>79</v>
      </c>
      <c r="L112" s="173" t="s">
        <v>158</v>
      </c>
      <c r="M112" s="15" t="s">
        <v>84</v>
      </c>
      <c r="N112" s="15" t="s">
        <v>52</v>
      </c>
      <c r="O112" s="15"/>
      <c r="P112" s="155" t="s">
        <v>607</v>
      </c>
      <c r="Q112" s="5"/>
      <c r="R112" s="85"/>
      <c r="S112" s="86"/>
      <c r="T112" s="86"/>
      <c r="U112" s="86"/>
      <c r="V112" s="86"/>
      <c r="W112" s="86"/>
    </row>
    <row r="113" spans="1:23" s="84" customFormat="1" ht="20.149999999999999" hidden="1" customHeight="1" x14ac:dyDescent="0.35">
      <c r="A113" s="15" t="s">
        <v>412</v>
      </c>
      <c r="B113" s="129" t="s">
        <v>182</v>
      </c>
      <c r="C113" s="129" t="s">
        <v>180</v>
      </c>
      <c r="D113" s="129"/>
      <c r="E113" s="129" t="s">
        <v>183</v>
      </c>
      <c r="F113" s="173">
        <v>5</v>
      </c>
      <c r="G113" s="174" t="s">
        <v>414</v>
      </c>
      <c r="H113" s="128"/>
      <c r="I113" s="179" t="s">
        <v>454</v>
      </c>
      <c r="J113" s="176" t="s">
        <v>157</v>
      </c>
      <c r="K113" s="177" t="s">
        <v>79</v>
      </c>
      <c r="L113" s="173" t="s">
        <v>158</v>
      </c>
      <c r="M113" s="15" t="s">
        <v>83</v>
      </c>
      <c r="N113" s="121" t="s">
        <v>52</v>
      </c>
      <c r="O113" s="121" t="s">
        <v>52</v>
      </c>
      <c r="P113" s="155" t="s">
        <v>48</v>
      </c>
      <c r="Q113" s="5"/>
      <c r="R113" s="85"/>
      <c r="S113" s="86"/>
      <c r="T113" s="86"/>
      <c r="U113" s="86"/>
      <c r="V113" s="86"/>
      <c r="W113" s="86"/>
    </row>
    <row r="114" spans="1:23" s="84" customFormat="1" ht="20.149999999999999" hidden="1" customHeight="1" x14ac:dyDescent="0.35">
      <c r="A114" s="15" t="s">
        <v>412</v>
      </c>
      <c r="B114" s="129" t="s">
        <v>419</v>
      </c>
      <c r="C114" s="129" t="s">
        <v>420</v>
      </c>
      <c r="D114" s="129" t="s">
        <v>421</v>
      </c>
      <c r="E114" s="129" t="s">
        <v>422</v>
      </c>
      <c r="F114" s="173">
        <v>5</v>
      </c>
      <c r="G114" s="174" t="s">
        <v>414</v>
      </c>
      <c r="H114" s="128"/>
      <c r="I114" s="179" t="s">
        <v>454</v>
      </c>
      <c r="J114" s="176" t="s">
        <v>157</v>
      </c>
      <c r="K114" s="177" t="s">
        <v>79</v>
      </c>
      <c r="L114" s="173" t="s">
        <v>158</v>
      </c>
      <c r="M114" s="15" t="s">
        <v>83</v>
      </c>
      <c r="N114" s="15" t="s">
        <v>52</v>
      </c>
      <c r="O114" s="15" t="s">
        <v>52</v>
      </c>
      <c r="P114" s="156" t="s">
        <v>70</v>
      </c>
      <c r="Q114" s="5"/>
      <c r="R114" s="85"/>
      <c r="S114" s="86"/>
      <c r="T114" s="86"/>
      <c r="U114" s="86"/>
      <c r="V114" s="86"/>
      <c r="W114" s="86"/>
    </row>
    <row r="115" spans="1:23" s="84" customFormat="1" ht="20.149999999999999" hidden="1" customHeight="1" x14ac:dyDescent="0.35">
      <c r="A115" s="15" t="s">
        <v>412</v>
      </c>
      <c r="B115" s="129" t="s">
        <v>313</v>
      </c>
      <c r="C115" s="129" t="s">
        <v>312</v>
      </c>
      <c r="D115" s="129" t="s">
        <v>98</v>
      </c>
      <c r="E115" s="129" t="s">
        <v>314</v>
      </c>
      <c r="F115" s="173">
        <v>5</v>
      </c>
      <c r="G115" s="174" t="s">
        <v>414</v>
      </c>
      <c r="H115" s="126"/>
      <c r="I115" s="179" t="s">
        <v>454</v>
      </c>
      <c r="J115" s="176" t="s">
        <v>157</v>
      </c>
      <c r="K115" s="177" t="s">
        <v>79</v>
      </c>
      <c r="L115" s="173" t="s">
        <v>158</v>
      </c>
      <c r="M115" s="15" t="s">
        <v>83</v>
      </c>
      <c r="N115" s="15" t="s">
        <v>52</v>
      </c>
      <c r="O115" s="15" t="s">
        <v>52</v>
      </c>
      <c r="P115" s="156" t="s">
        <v>70</v>
      </c>
      <c r="Q115" s="5"/>
      <c r="R115" s="85"/>
      <c r="S115" s="86"/>
      <c r="T115" s="86"/>
      <c r="U115" s="86"/>
      <c r="V115" s="86"/>
      <c r="W115" s="86"/>
    </row>
    <row r="116" spans="1:23" s="84" customFormat="1" ht="20.149999999999999" hidden="1" customHeight="1" x14ac:dyDescent="0.35">
      <c r="A116" s="15" t="s">
        <v>412</v>
      </c>
      <c r="B116" s="129" t="s">
        <v>423</v>
      </c>
      <c r="C116" s="129" t="s">
        <v>424</v>
      </c>
      <c r="D116" s="129" t="s">
        <v>425</v>
      </c>
      <c r="E116" s="129" t="s">
        <v>426</v>
      </c>
      <c r="F116" s="173">
        <v>5</v>
      </c>
      <c r="G116" s="174" t="s">
        <v>414</v>
      </c>
      <c r="H116" s="126"/>
      <c r="I116" s="179" t="s">
        <v>454</v>
      </c>
      <c r="J116" s="176" t="s">
        <v>157</v>
      </c>
      <c r="K116" s="177" t="s">
        <v>79</v>
      </c>
      <c r="L116" s="173" t="s">
        <v>158</v>
      </c>
      <c r="M116" s="15" t="s">
        <v>83</v>
      </c>
      <c r="N116" s="15" t="s">
        <v>52</v>
      </c>
      <c r="O116" s="15" t="s">
        <v>52</v>
      </c>
      <c r="P116" s="157" t="s">
        <v>48</v>
      </c>
      <c r="Q116" s="5"/>
      <c r="R116" s="85"/>
      <c r="S116" s="86"/>
      <c r="T116" s="86"/>
      <c r="U116" s="86"/>
      <c r="V116" s="86"/>
      <c r="W116" s="86"/>
    </row>
    <row r="117" spans="1:23" s="84" customFormat="1" ht="19.5" hidden="1" customHeight="1" x14ac:dyDescent="0.35">
      <c r="A117" s="15" t="s">
        <v>413</v>
      </c>
      <c r="B117" s="129" t="s">
        <v>427</v>
      </c>
      <c r="C117" s="129" t="s">
        <v>428</v>
      </c>
      <c r="D117" s="129" t="s">
        <v>429</v>
      </c>
      <c r="E117" s="129" t="s">
        <v>430</v>
      </c>
      <c r="F117" s="173">
        <v>5</v>
      </c>
      <c r="G117" s="174" t="s">
        <v>414</v>
      </c>
      <c r="H117" s="126"/>
      <c r="I117" s="179" t="s">
        <v>454</v>
      </c>
      <c r="J117" s="176" t="s">
        <v>157</v>
      </c>
      <c r="K117" s="177" t="s">
        <v>79</v>
      </c>
      <c r="L117" s="173" t="s">
        <v>158</v>
      </c>
      <c r="M117" s="15" t="s">
        <v>83</v>
      </c>
      <c r="N117" s="15" t="s">
        <v>52</v>
      </c>
      <c r="O117" s="15" t="s">
        <v>52</v>
      </c>
      <c r="P117" s="156" t="s">
        <v>70</v>
      </c>
      <c r="Q117" s="5"/>
      <c r="R117" s="85"/>
      <c r="S117" s="86"/>
      <c r="T117" s="86"/>
      <c r="U117" s="86"/>
      <c r="V117" s="86"/>
      <c r="W117" s="86"/>
    </row>
    <row r="118" spans="1:23" s="84" customFormat="1" ht="20.149999999999999" hidden="1" customHeight="1" x14ac:dyDescent="0.35">
      <c r="A118" s="15" t="s">
        <v>412</v>
      </c>
      <c r="B118" s="129" t="s">
        <v>431</v>
      </c>
      <c r="C118" s="129" t="s">
        <v>432</v>
      </c>
      <c r="D118" s="129" t="s">
        <v>433</v>
      </c>
      <c r="E118" s="129" t="s">
        <v>434</v>
      </c>
      <c r="F118" s="173">
        <v>5</v>
      </c>
      <c r="G118" s="174" t="s">
        <v>414</v>
      </c>
      <c r="H118" s="126"/>
      <c r="I118" s="179" t="s">
        <v>454</v>
      </c>
      <c r="J118" s="176" t="s">
        <v>157</v>
      </c>
      <c r="K118" s="177" t="s">
        <v>79</v>
      </c>
      <c r="L118" s="173" t="s">
        <v>158</v>
      </c>
      <c r="M118" s="15" t="s">
        <v>84</v>
      </c>
      <c r="N118" s="126" t="s">
        <v>52</v>
      </c>
      <c r="O118" s="126" t="s">
        <v>78</v>
      </c>
      <c r="P118" s="155" t="s">
        <v>50</v>
      </c>
      <c r="Q118" s="5"/>
      <c r="R118" s="85"/>
      <c r="S118" s="86"/>
      <c r="T118" s="86"/>
      <c r="U118" s="86"/>
      <c r="V118" s="86"/>
      <c r="W118" s="86"/>
    </row>
    <row r="119" spans="1:23" s="84" customFormat="1" ht="19.5" hidden="1" customHeight="1" x14ac:dyDescent="0.35">
      <c r="A119" s="15" t="s">
        <v>412</v>
      </c>
      <c r="B119" s="129" t="s">
        <v>331</v>
      </c>
      <c r="C119" s="129" t="s">
        <v>330</v>
      </c>
      <c r="D119" s="129" t="s">
        <v>435</v>
      </c>
      <c r="E119" s="129" t="s">
        <v>332</v>
      </c>
      <c r="F119" s="173">
        <v>5</v>
      </c>
      <c r="G119" s="174" t="s">
        <v>414</v>
      </c>
      <c r="H119" s="126"/>
      <c r="I119" s="179" t="s">
        <v>454</v>
      </c>
      <c r="J119" s="176" t="s">
        <v>157</v>
      </c>
      <c r="K119" s="177" t="s">
        <v>79</v>
      </c>
      <c r="L119" s="173" t="s">
        <v>158</v>
      </c>
      <c r="M119" s="15" t="s">
        <v>83</v>
      </c>
      <c r="N119" s="126" t="s">
        <v>52</v>
      </c>
      <c r="O119" s="126" t="s">
        <v>52</v>
      </c>
      <c r="P119" s="157" t="s">
        <v>70</v>
      </c>
      <c r="Q119" s="5"/>
      <c r="R119" s="85"/>
      <c r="S119" s="86"/>
      <c r="T119" s="86"/>
      <c r="U119" s="86"/>
      <c r="V119" s="86"/>
      <c r="W119" s="86"/>
    </row>
    <row r="120" spans="1:23" s="84" customFormat="1" ht="19.5" hidden="1" customHeight="1" x14ac:dyDescent="0.35">
      <c r="A120" s="15" t="s">
        <v>412</v>
      </c>
      <c r="B120" s="129" t="s">
        <v>436</v>
      </c>
      <c r="C120" s="129" t="s">
        <v>437</v>
      </c>
      <c r="D120" s="129"/>
      <c r="E120" s="129" t="s">
        <v>438</v>
      </c>
      <c r="F120" s="173">
        <v>5</v>
      </c>
      <c r="G120" s="174" t="s">
        <v>414</v>
      </c>
      <c r="H120" s="126"/>
      <c r="I120" s="179" t="s">
        <v>454</v>
      </c>
      <c r="J120" s="176" t="s">
        <v>157</v>
      </c>
      <c r="K120" s="177" t="s">
        <v>79</v>
      </c>
      <c r="L120" s="173" t="s">
        <v>158</v>
      </c>
      <c r="M120" s="15" t="s">
        <v>83</v>
      </c>
      <c r="N120" s="15" t="s">
        <v>52</v>
      </c>
      <c r="O120" s="126" t="s">
        <v>52</v>
      </c>
      <c r="P120" s="155"/>
      <c r="Q120" s="5"/>
      <c r="R120" s="85"/>
      <c r="S120" s="86"/>
      <c r="T120" s="86"/>
      <c r="U120" s="86"/>
      <c r="V120" s="86"/>
      <c r="W120" s="86"/>
    </row>
    <row r="121" spans="1:23" s="84" customFormat="1" ht="20.149999999999999" hidden="1" customHeight="1" x14ac:dyDescent="0.35">
      <c r="A121" s="15" t="s">
        <v>413</v>
      </c>
      <c r="B121" s="129" t="s">
        <v>230</v>
      </c>
      <c r="C121" s="129" t="s">
        <v>228</v>
      </c>
      <c r="D121" s="129" t="s">
        <v>228</v>
      </c>
      <c r="E121" s="129" t="s">
        <v>231</v>
      </c>
      <c r="F121" s="173">
        <v>5</v>
      </c>
      <c r="G121" s="174" t="s">
        <v>414</v>
      </c>
      <c r="H121" s="126"/>
      <c r="I121" s="179" t="s">
        <v>454</v>
      </c>
      <c r="J121" s="176" t="s">
        <v>157</v>
      </c>
      <c r="K121" s="177" t="s">
        <v>79</v>
      </c>
      <c r="L121" s="173" t="s">
        <v>158</v>
      </c>
      <c r="M121" s="15" t="s">
        <v>84</v>
      </c>
      <c r="N121" s="126" t="s">
        <v>52</v>
      </c>
      <c r="O121" s="126" t="s">
        <v>52</v>
      </c>
      <c r="P121" s="155" t="s">
        <v>49</v>
      </c>
      <c r="Q121" s="5"/>
      <c r="R121" s="85"/>
      <c r="S121" s="86"/>
      <c r="T121" s="86"/>
      <c r="U121" s="86"/>
      <c r="V121" s="86"/>
      <c r="W121" s="86"/>
    </row>
    <row r="122" spans="1:23" s="84" customFormat="1" ht="20.149999999999999" hidden="1" customHeight="1" x14ac:dyDescent="0.35">
      <c r="A122" s="15" t="s">
        <v>412</v>
      </c>
      <c r="B122" s="129" t="s">
        <v>439</v>
      </c>
      <c r="C122" s="129" t="s">
        <v>440</v>
      </c>
      <c r="D122" s="129" t="s">
        <v>441</v>
      </c>
      <c r="E122" s="129" t="s">
        <v>442</v>
      </c>
      <c r="F122" s="173">
        <v>5</v>
      </c>
      <c r="G122" s="174" t="s">
        <v>414</v>
      </c>
      <c r="H122" s="126"/>
      <c r="I122" s="179" t="s">
        <v>454</v>
      </c>
      <c r="J122" s="176" t="s">
        <v>157</v>
      </c>
      <c r="K122" s="177" t="s">
        <v>79</v>
      </c>
      <c r="L122" s="173" t="s">
        <v>158</v>
      </c>
      <c r="M122" s="15" t="s">
        <v>83</v>
      </c>
      <c r="N122" s="126" t="s">
        <v>52</v>
      </c>
      <c r="O122" s="126" t="s">
        <v>103</v>
      </c>
      <c r="P122" s="157" t="s">
        <v>48</v>
      </c>
      <c r="Q122" s="5"/>
      <c r="R122" s="85"/>
      <c r="S122" s="86"/>
      <c r="T122" s="86"/>
      <c r="U122" s="86"/>
      <c r="V122" s="86"/>
      <c r="W122" s="86"/>
    </row>
    <row r="123" spans="1:23" s="84" customFormat="1" ht="20.149999999999999" hidden="1" customHeight="1" x14ac:dyDescent="0.35">
      <c r="A123" s="15" t="s">
        <v>412</v>
      </c>
      <c r="B123" s="129" t="s">
        <v>123</v>
      </c>
      <c r="C123" s="129" t="s">
        <v>99</v>
      </c>
      <c r="D123" s="129" t="s">
        <v>452</v>
      </c>
      <c r="E123" s="129" t="s">
        <v>443</v>
      </c>
      <c r="F123" s="173">
        <v>5</v>
      </c>
      <c r="G123" s="174" t="s">
        <v>414</v>
      </c>
      <c r="H123" s="126"/>
      <c r="I123" s="179" t="s">
        <v>454</v>
      </c>
      <c r="J123" s="176" t="s">
        <v>157</v>
      </c>
      <c r="K123" s="177" t="s">
        <v>79</v>
      </c>
      <c r="L123" s="173" t="s">
        <v>158</v>
      </c>
      <c r="M123" s="15" t="s">
        <v>84</v>
      </c>
      <c r="N123" s="126" t="s">
        <v>78</v>
      </c>
      <c r="O123" s="126"/>
      <c r="P123" s="155"/>
      <c r="Q123" s="5"/>
      <c r="R123" s="85"/>
      <c r="S123" s="86"/>
      <c r="T123" s="86"/>
      <c r="U123" s="86"/>
      <c r="V123" s="86"/>
      <c r="W123" s="86"/>
    </row>
    <row r="124" spans="1:23" s="84" customFormat="1" ht="20.149999999999999" hidden="1" customHeight="1" x14ac:dyDescent="0.35">
      <c r="A124" s="15" t="s">
        <v>413</v>
      </c>
      <c r="B124" s="129" t="s">
        <v>316</v>
      </c>
      <c r="C124" s="129" t="s">
        <v>444</v>
      </c>
      <c r="D124" s="129" t="s">
        <v>308</v>
      </c>
      <c r="E124" s="129" t="s">
        <v>445</v>
      </c>
      <c r="F124" s="173">
        <v>5</v>
      </c>
      <c r="G124" s="174" t="s">
        <v>414</v>
      </c>
      <c r="H124" s="126"/>
      <c r="I124" s="179" t="s">
        <v>454</v>
      </c>
      <c r="J124" s="176" t="s">
        <v>157</v>
      </c>
      <c r="K124" s="177" t="s">
        <v>79</v>
      </c>
      <c r="L124" s="173" t="s">
        <v>158</v>
      </c>
      <c r="M124" s="15" t="s">
        <v>83</v>
      </c>
      <c r="N124" s="126" t="s">
        <v>52</v>
      </c>
      <c r="O124" s="126" t="s">
        <v>53</v>
      </c>
      <c r="P124" s="155"/>
      <c r="Q124" s="5"/>
      <c r="R124" s="85"/>
      <c r="S124" s="86"/>
      <c r="T124" s="86"/>
      <c r="U124" s="86"/>
      <c r="V124" s="86"/>
      <c r="W124" s="86"/>
    </row>
    <row r="125" spans="1:23" s="84" customFormat="1" ht="20.149999999999999" hidden="1" customHeight="1" x14ac:dyDescent="0.35">
      <c r="A125" s="15" t="s">
        <v>412</v>
      </c>
      <c r="B125" s="129" t="s">
        <v>169</v>
      </c>
      <c r="C125" s="129" t="s">
        <v>446</v>
      </c>
      <c r="D125" s="129" t="s">
        <v>453</v>
      </c>
      <c r="E125" s="129" t="s">
        <v>447</v>
      </c>
      <c r="F125" s="173">
        <v>5</v>
      </c>
      <c r="G125" s="174" t="s">
        <v>414</v>
      </c>
      <c r="H125" s="126"/>
      <c r="I125" s="179" t="s">
        <v>454</v>
      </c>
      <c r="J125" s="176" t="s">
        <v>157</v>
      </c>
      <c r="K125" s="177" t="s">
        <v>79</v>
      </c>
      <c r="L125" s="173" t="s">
        <v>158</v>
      </c>
      <c r="M125" s="15" t="s">
        <v>83</v>
      </c>
      <c r="N125" s="126" t="s">
        <v>52</v>
      </c>
      <c r="O125" s="126" t="s">
        <v>53</v>
      </c>
      <c r="P125" s="155"/>
      <c r="Q125" s="5"/>
      <c r="R125" s="85"/>
      <c r="S125" s="86"/>
      <c r="T125" s="86"/>
      <c r="U125" s="86"/>
      <c r="V125" s="86"/>
      <c r="W125" s="86"/>
    </row>
    <row r="126" spans="1:23" s="84" customFormat="1" ht="20.149999999999999" hidden="1" customHeight="1" x14ac:dyDescent="0.35">
      <c r="A126" s="15" t="s">
        <v>413</v>
      </c>
      <c r="B126" s="129" t="s">
        <v>392</v>
      </c>
      <c r="C126" s="129" t="s">
        <v>393</v>
      </c>
      <c r="D126" s="129" t="s">
        <v>394</v>
      </c>
      <c r="E126" s="129" t="s">
        <v>395</v>
      </c>
      <c r="F126" s="173">
        <v>5</v>
      </c>
      <c r="G126" s="174" t="s">
        <v>414</v>
      </c>
      <c r="H126" s="126"/>
      <c r="I126" s="179" t="s">
        <v>454</v>
      </c>
      <c r="J126" s="176" t="s">
        <v>157</v>
      </c>
      <c r="K126" s="177" t="s">
        <v>79</v>
      </c>
      <c r="L126" s="173" t="s">
        <v>158</v>
      </c>
      <c r="M126" s="15" t="s">
        <v>83</v>
      </c>
      <c r="N126" s="126" t="s">
        <v>52</v>
      </c>
      <c r="O126" s="126" t="s">
        <v>103</v>
      </c>
      <c r="P126" s="157" t="s">
        <v>48</v>
      </c>
      <c r="Q126" s="5"/>
      <c r="R126" s="85"/>
      <c r="S126" s="86"/>
      <c r="T126" s="86"/>
      <c r="U126" s="86"/>
      <c r="V126" s="86"/>
      <c r="W126" s="86"/>
    </row>
    <row r="127" spans="1:23" s="84" customFormat="1" ht="20.149999999999999" hidden="1" customHeight="1" x14ac:dyDescent="0.35">
      <c r="A127" s="15" t="s">
        <v>412</v>
      </c>
      <c r="B127" s="129" t="s">
        <v>448</v>
      </c>
      <c r="C127" s="129" t="s">
        <v>449</v>
      </c>
      <c r="D127" s="129" t="s">
        <v>130</v>
      </c>
      <c r="E127" s="129" t="s">
        <v>450</v>
      </c>
      <c r="F127" s="173">
        <v>5</v>
      </c>
      <c r="G127" s="174" t="s">
        <v>414</v>
      </c>
      <c r="H127" s="126"/>
      <c r="I127" s="179" t="s">
        <v>454</v>
      </c>
      <c r="J127" s="176" t="s">
        <v>157</v>
      </c>
      <c r="K127" s="177" t="s">
        <v>79</v>
      </c>
      <c r="L127" s="173" t="s">
        <v>158</v>
      </c>
      <c r="M127" s="15" t="s">
        <v>83</v>
      </c>
      <c r="N127" s="126" t="s">
        <v>52</v>
      </c>
      <c r="O127" s="126" t="s">
        <v>103</v>
      </c>
      <c r="P127" s="157" t="s">
        <v>48</v>
      </c>
      <c r="Q127" s="5"/>
      <c r="R127" s="85"/>
      <c r="S127" s="86"/>
      <c r="T127" s="86"/>
      <c r="U127" s="86"/>
      <c r="V127" s="86"/>
      <c r="W127" s="86"/>
    </row>
    <row r="128" spans="1:23" s="84" customFormat="1" ht="20.149999999999999" hidden="1" customHeight="1" x14ac:dyDescent="0.35">
      <c r="A128" s="15" t="s">
        <v>413</v>
      </c>
      <c r="B128" s="129" t="s">
        <v>382</v>
      </c>
      <c r="C128" s="129" t="s">
        <v>383</v>
      </c>
      <c r="D128" s="129" t="s">
        <v>384</v>
      </c>
      <c r="E128" s="129" t="s">
        <v>194</v>
      </c>
      <c r="F128" s="173">
        <v>2</v>
      </c>
      <c r="G128" s="174" t="s">
        <v>414</v>
      </c>
      <c r="H128" s="15"/>
      <c r="I128" s="179" t="s">
        <v>484</v>
      </c>
      <c r="J128" s="176" t="s">
        <v>157</v>
      </c>
      <c r="K128" s="177" t="s">
        <v>79</v>
      </c>
      <c r="L128" s="173" t="s">
        <v>84</v>
      </c>
      <c r="M128" s="126" t="s">
        <v>83</v>
      </c>
      <c r="N128" s="15" t="s">
        <v>52</v>
      </c>
      <c r="O128" s="15" t="s">
        <v>53</v>
      </c>
      <c r="P128" s="156" t="s">
        <v>48</v>
      </c>
      <c r="Q128" s="5"/>
      <c r="R128" s="85"/>
      <c r="S128" s="86"/>
      <c r="T128" s="86"/>
      <c r="U128" s="86"/>
      <c r="V128" s="86"/>
      <c r="W128" s="86"/>
    </row>
    <row r="129" spans="1:23" s="84" customFormat="1" ht="20.149999999999999" hidden="1" customHeight="1" x14ac:dyDescent="0.35">
      <c r="A129" s="15" t="s">
        <v>412</v>
      </c>
      <c r="B129" s="202" t="s">
        <v>189</v>
      </c>
      <c r="C129" s="129" t="s">
        <v>188</v>
      </c>
      <c r="D129" s="129" t="s">
        <v>96</v>
      </c>
      <c r="E129" s="129" t="s">
        <v>190</v>
      </c>
      <c r="F129" s="173">
        <v>2</v>
      </c>
      <c r="G129" s="174" t="s">
        <v>414</v>
      </c>
      <c r="H129" s="15"/>
      <c r="I129" s="179" t="s">
        <v>484</v>
      </c>
      <c r="J129" s="176" t="s">
        <v>157</v>
      </c>
      <c r="K129" s="177" t="s">
        <v>79</v>
      </c>
      <c r="L129" s="173" t="s">
        <v>84</v>
      </c>
      <c r="M129" s="126" t="s">
        <v>83</v>
      </c>
      <c r="N129" s="15" t="s">
        <v>52</v>
      </c>
      <c r="O129" s="15" t="s">
        <v>52</v>
      </c>
      <c r="P129" s="156" t="s">
        <v>48</v>
      </c>
      <c r="Q129" s="5"/>
      <c r="R129" s="85"/>
      <c r="S129" s="86"/>
      <c r="T129" s="86"/>
      <c r="U129" s="86"/>
      <c r="V129" s="86"/>
      <c r="W129" s="86"/>
    </row>
    <row r="130" spans="1:23" s="84" customFormat="1" ht="20.149999999999999" hidden="1" customHeight="1" x14ac:dyDescent="0.35">
      <c r="A130" s="15" t="s">
        <v>412</v>
      </c>
      <c r="B130" s="129" t="s">
        <v>455</v>
      </c>
      <c r="C130" s="129" t="s">
        <v>256</v>
      </c>
      <c r="D130" s="129" t="s">
        <v>257</v>
      </c>
      <c r="E130" s="129" t="s">
        <v>258</v>
      </c>
      <c r="F130" s="173">
        <v>2</v>
      </c>
      <c r="G130" s="174" t="s">
        <v>414</v>
      </c>
      <c r="H130" s="15"/>
      <c r="I130" s="179" t="s">
        <v>484</v>
      </c>
      <c r="J130" s="176" t="s">
        <v>157</v>
      </c>
      <c r="K130" s="177" t="s">
        <v>79</v>
      </c>
      <c r="L130" s="173" t="s">
        <v>84</v>
      </c>
      <c r="M130" s="126" t="s">
        <v>84</v>
      </c>
      <c r="N130" s="15" t="s">
        <v>52</v>
      </c>
      <c r="O130" s="15" t="s">
        <v>52</v>
      </c>
      <c r="P130" s="156" t="s">
        <v>48</v>
      </c>
      <c r="Q130" s="5"/>
      <c r="R130" s="85"/>
      <c r="S130" s="86"/>
      <c r="T130" s="86"/>
      <c r="U130" s="86"/>
      <c r="V130" s="86"/>
      <c r="W130" s="86"/>
    </row>
    <row r="131" spans="1:23" s="84" customFormat="1" ht="20.149999999999999" hidden="1" customHeight="1" x14ac:dyDescent="0.35">
      <c r="A131" s="15" t="s">
        <v>412</v>
      </c>
      <c r="B131" s="129" t="s">
        <v>247</v>
      </c>
      <c r="C131" s="129" t="s">
        <v>248</v>
      </c>
      <c r="D131" s="129" t="s">
        <v>249</v>
      </c>
      <c r="E131" s="129" t="s">
        <v>456</v>
      </c>
      <c r="F131" s="173">
        <v>2</v>
      </c>
      <c r="G131" s="174" t="s">
        <v>414</v>
      </c>
      <c r="H131" s="15"/>
      <c r="I131" s="179" t="s">
        <v>484</v>
      </c>
      <c r="J131" s="176" t="s">
        <v>157</v>
      </c>
      <c r="K131" s="177" t="s">
        <v>79</v>
      </c>
      <c r="L131" s="173" t="s">
        <v>84</v>
      </c>
      <c r="M131" s="126" t="s">
        <v>83</v>
      </c>
      <c r="N131" s="15" t="s">
        <v>52</v>
      </c>
      <c r="O131" s="15" t="s">
        <v>103</v>
      </c>
      <c r="P131" s="156" t="s">
        <v>48</v>
      </c>
      <c r="Q131" s="5"/>
      <c r="R131" s="85"/>
      <c r="S131" s="86"/>
      <c r="T131" s="86"/>
      <c r="U131" s="86"/>
      <c r="V131" s="86"/>
      <c r="W131" s="86"/>
    </row>
    <row r="132" spans="1:23" s="84" customFormat="1" ht="20.149999999999999" hidden="1" customHeight="1" x14ac:dyDescent="0.35">
      <c r="A132" s="15" t="s">
        <v>413</v>
      </c>
      <c r="B132" s="129" t="s">
        <v>125</v>
      </c>
      <c r="C132" s="129" t="s">
        <v>208</v>
      </c>
      <c r="D132" s="129" t="s">
        <v>115</v>
      </c>
      <c r="E132" s="129" t="s">
        <v>209</v>
      </c>
      <c r="F132" s="173">
        <v>2</v>
      </c>
      <c r="G132" s="174" t="s">
        <v>414</v>
      </c>
      <c r="H132" s="15"/>
      <c r="I132" s="179" t="s">
        <v>484</v>
      </c>
      <c r="J132" s="176" t="s">
        <v>157</v>
      </c>
      <c r="K132" s="177" t="s">
        <v>79</v>
      </c>
      <c r="L132" s="173" t="s">
        <v>84</v>
      </c>
      <c r="M132" s="126" t="s">
        <v>83</v>
      </c>
      <c r="N132" s="15" t="s">
        <v>52</v>
      </c>
      <c r="O132" s="15" t="s">
        <v>103</v>
      </c>
      <c r="P132" s="155" t="s">
        <v>607</v>
      </c>
      <c r="Q132" s="5"/>
      <c r="R132" s="85"/>
      <c r="S132" s="86"/>
      <c r="T132" s="86"/>
      <c r="U132" s="86"/>
      <c r="V132" s="86"/>
      <c r="W132" s="86"/>
    </row>
    <row r="133" spans="1:23" s="84" customFormat="1" ht="20.149999999999999" hidden="1" customHeight="1" x14ac:dyDescent="0.35">
      <c r="A133" s="15" t="s">
        <v>412</v>
      </c>
      <c r="B133" s="129" t="s">
        <v>423</v>
      </c>
      <c r="C133" s="129" t="s">
        <v>424</v>
      </c>
      <c r="D133" s="129" t="s">
        <v>425</v>
      </c>
      <c r="E133" s="129" t="s">
        <v>426</v>
      </c>
      <c r="F133" s="173">
        <v>2</v>
      </c>
      <c r="G133" s="174" t="s">
        <v>414</v>
      </c>
      <c r="H133" s="15"/>
      <c r="I133" s="179" t="s">
        <v>484</v>
      </c>
      <c r="J133" s="176" t="s">
        <v>157</v>
      </c>
      <c r="K133" s="177" t="s">
        <v>79</v>
      </c>
      <c r="L133" s="173" t="s">
        <v>84</v>
      </c>
      <c r="M133" s="126" t="s">
        <v>83</v>
      </c>
      <c r="N133" s="15" t="s">
        <v>52</v>
      </c>
      <c r="O133" s="15" t="s">
        <v>52</v>
      </c>
      <c r="P133" s="157" t="s">
        <v>48</v>
      </c>
      <c r="Q133" s="5"/>
      <c r="R133" s="85"/>
      <c r="S133" s="86"/>
      <c r="T133" s="86"/>
      <c r="U133" s="86"/>
      <c r="V133" s="86"/>
      <c r="W133" s="86"/>
    </row>
    <row r="134" spans="1:23" s="84" customFormat="1" ht="20.149999999999999" hidden="1" customHeight="1" x14ac:dyDescent="0.35">
      <c r="A134" s="15" t="s">
        <v>412</v>
      </c>
      <c r="B134" s="129" t="s">
        <v>247</v>
      </c>
      <c r="C134" s="129" t="s">
        <v>457</v>
      </c>
      <c r="D134" s="129" t="s">
        <v>458</v>
      </c>
      <c r="E134" s="129" t="s">
        <v>459</v>
      </c>
      <c r="F134" s="173">
        <v>2</v>
      </c>
      <c r="G134" s="174" t="s">
        <v>414</v>
      </c>
      <c r="H134" s="15"/>
      <c r="I134" s="179" t="s">
        <v>484</v>
      </c>
      <c r="J134" s="176" t="s">
        <v>157</v>
      </c>
      <c r="K134" s="177" t="s">
        <v>79</v>
      </c>
      <c r="L134" s="173" t="s">
        <v>84</v>
      </c>
      <c r="M134" s="126" t="s">
        <v>83</v>
      </c>
      <c r="N134" s="15" t="s">
        <v>52</v>
      </c>
      <c r="O134" s="15" t="s">
        <v>52</v>
      </c>
      <c r="P134" s="156" t="s">
        <v>48</v>
      </c>
      <c r="Q134" s="5"/>
      <c r="R134" s="85"/>
      <c r="S134" s="86"/>
      <c r="T134" s="86"/>
      <c r="U134" s="86"/>
      <c r="V134" s="86"/>
      <c r="W134" s="86"/>
    </row>
    <row r="135" spans="1:23" s="84" customFormat="1" ht="20.149999999999999" hidden="1" customHeight="1" x14ac:dyDescent="0.35">
      <c r="A135" s="15" t="s">
        <v>412</v>
      </c>
      <c r="B135" s="129" t="s">
        <v>116</v>
      </c>
      <c r="C135" s="129" t="s">
        <v>305</v>
      </c>
      <c r="D135" s="129" t="s">
        <v>306</v>
      </c>
      <c r="E135" s="129" t="s">
        <v>307</v>
      </c>
      <c r="F135" s="173">
        <v>2</v>
      </c>
      <c r="G135" s="174" t="s">
        <v>414</v>
      </c>
      <c r="H135" s="15"/>
      <c r="I135" s="179" t="s">
        <v>484</v>
      </c>
      <c r="J135" s="176" t="s">
        <v>157</v>
      </c>
      <c r="K135" s="177" t="s">
        <v>79</v>
      </c>
      <c r="L135" s="173" t="s">
        <v>84</v>
      </c>
      <c r="M135" s="126" t="s">
        <v>83</v>
      </c>
      <c r="N135" s="15" t="s">
        <v>52</v>
      </c>
      <c r="O135" s="15" t="s">
        <v>103</v>
      </c>
      <c r="P135" s="156" t="s">
        <v>48</v>
      </c>
      <c r="Q135" s="5"/>
      <c r="R135" s="85"/>
      <c r="S135" s="86"/>
      <c r="T135" s="86"/>
      <c r="U135" s="86"/>
      <c r="V135" s="86"/>
      <c r="W135" s="86"/>
    </row>
    <row r="136" spans="1:23" s="84" customFormat="1" ht="20.149999999999999" hidden="1" customHeight="1" x14ac:dyDescent="0.35">
      <c r="A136" s="15" t="s">
        <v>412</v>
      </c>
      <c r="B136" s="129" t="s">
        <v>310</v>
      </c>
      <c r="C136" s="129" t="s">
        <v>308</v>
      </c>
      <c r="D136" s="129" t="s">
        <v>309</v>
      </c>
      <c r="E136" s="129" t="s">
        <v>311</v>
      </c>
      <c r="F136" s="173">
        <v>2</v>
      </c>
      <c r="G136" s="174" t="s">
        <v>414</v>
      </c>
      <c r="H136" s="15"/>
      <c r="I136" s="179" t="s">
        <v>484</v>
      </c>
      <c r="J136" s="176" t="s">
        <v>157</v>
      </c>
      <c r="K136" s="177" t="s">
        <v>79</v>
      </c>
      <c r="L136" s="173" t="s">
        <v>84</v>
      </c>
      <c r="M136" s="126" t="s">
        <v>83</v>
      </c>
      <c r="N136" s="15" t="s">
        <v>52</v>
      </c>
      <c r="O136" s="15" t="s">
        <v>52</v>
      </c>
      <c r="P136" s="155" t="s">
        <v>48</v>
      </c>
      <c r="Q136" s="5"/>
      <c r="R136" s="85"/>
      <c r="S136" s="86"/>
      <c r="T136" s="86"/>
      <c r="U136" s="86"/>
      <c r="V136" s="86"/>
      <c r="W136" s="86"/>
    </row>
    <row r="137" spans="1:23" s="84" customFormat="1" ht="20.149999999999999" hidden="1" customHeight="1" x14ac:dyDescent="0.35">
      <c r="A137" s="15" t="s">
        <v>412</v>
      </c>
      <c r="B137" s="129" t="s">
        <v>460</v>
      </c>
      <c r="C137" s="129" t="s">
        <v>461</v>
      </c>
      <c r="D137" s="129" t="s">
        <v>462</v>
      </c>
      <c r="E137" s="129" t="s">
        <v>463</v>
      </c>
      <c r="F137" s="173">
        <v>2</v>
      </c>
      <c r="G137" s="174" t="s">
        <v>414</v>
      </c>
      <c r="H137" s="15"/>
      <c r="I137" s="179" t="s">
        <v>484</v>
      </c>
      <c r="J137" s="176" t="s">
        <v>157</v>
      </c>
      <c r="K137" s="177" t="s">
        <v>79</v>
      </c>
      <c r="L137" s="173" t="s">
        <v>84</v>
      </c>
      <c r="M137" s="126" t="s">
        <v>83</v>
      </c>
      <c r="N137" s="15" t="s">
        <v>52</v>
      </c>
      <c r="O137" s="15" t="s">
        <v>52</v>
      </c>
      <c r="P137" s="156" t="s">
        <v>48</v>
      </c>
      <c r="Q137" s="5"/>
      <c r="R137" s="85"/>
      <c r="S137" s="86"/>
      <c r="T137" s="86"/>
      <c r="U137" s="86"/>
      <c r="V137" s="86"/>
      <c r="W137" s="86"/>
    </row>
    <row r="138" spans="1:23" s="84" customFormat="1" ht="20.149999999999999" hidden="1" customHeight="1" x14ac:dyDescent="0.35">
      <c r="A138" s="15" t="s">
        <v>413</v>
      </c>
      <c r="B138" s="129" t="s">
        <v>392</v>
      </c>
      <c r="C138" s="129" t="s">
        <v>393</v>
      </c>
      <c r="D138" s="129" t="s">
        <v>394</v>
      </c>
      <c r="E138" s="129" t="s">
        <v>395</v>
      </c>
      <c r="F138" s="173">
        <v>2</v>
      </c>
      <c r="G138" s="174" t="s">
        <v>414</v>
      </c>
      <c r="H138" s="15"/>
      <c r="I138" s="179" t="s">
        <v>484</v>
      </c>
      <c r="J138" s="176" t="s">
        <v>157</v>
      </c>
      <c r="K138" s="177" t="s">
        <v>79</v>
      </c>
      <c r="L138" s="173" t="s">
        <v>84</v>
      </c>
      <c r="M138" s="126" t="s">
        <v>83</v>
      </c>
      <c r="N138" s="126" t="s">
        <v>52</v>
      </c>
      <c r="O138" s="126" t="s">
        <v>103</v>
      </c>
      <c r="P138" s="157" t="s">
        <v>48</v>
      </c>
      <c r="Q138" s="5"/>
      <c r="R138" s="85"/>
      <c r="S138" s="86"/>
      <c r="T138" s="86"/>
      <c r="U138" s="86"/>
      <c r="V138" s="86"/>
      <c r="W138" s="86"/>
    </row>
    <row r="139" spans="1:23" s="84" customFormat="1" ht="20.149999999999999" hidden="1" customHeight="1" x14ac:dyDescent="0.35">
      <c r="A139" s="15" t="s">
        <v>412</v>
      </c>
      <c r="B139" s="129" t="s">
        <v>464</v>
      </c>
      <c r="C139" s="129" t="s">
        <v>465</v>
      </c>
      <c r="D139" s="129" t="s">
        <v>466</v>
      </c>
      <c r="E139" s="129" t="s">
        <v>467</v>
      </c>
      <c r="F139" s="173">
        <v>2</v>
      </c>
      <c r="G139" s="174" t="s">
        <v>414</v>
      </c>
      <c r="H139" s="15"/>
      <c r="I139" s="179" t="s">
        <v>484</v>
      </c>
      <c r="J139" s="176" t="s">
        <v>157</v>
      </c>
      <c r="K139" s="177" t="s">
        <v>79</v>
      </c>
      <c r="L139" s="173" t="s">
        <v>84</v>
      </c>
      <c r="M139" s="126" t="s">
        <v>84</v>
      </c>
      <c r="N139" s="15" t="s">
        <v>52</v>
      </c>
      <c r="O139" s="15" t="s">
        <v>53</v>
      </c>
      <c r="P139" s="155" t="s">
        <v>50</v>
      </c>
      <c r="Q139" s="5"/>
      <c r="R139" s="85"/>
      <c r="S139" s="86"/>
      <c r="T139" s="86"/>
      <c r="U139" s="86"/>
      <c r="V139" s="86"/>
      <c r="W139" s="86"/>
    </row>
    <row r="140" spans="1:23" s="84" customFormat="1" ht="20.149999999999999" hidden="1" customHeight="1" x14ac:dyDescent="0.35">
      <c r="A140" s="15" t="s">
        <v>412</v>
      </c>
      <c r="B140" s="129" t="s">
        <v>282</v>
      </c>
      <c r="C140" s="129" t="s">
        <v>232</v>
      </c>
      <c r="D140" s="129" t="s">
        <v>468</v>
      </c>
      <c r="E140" s="129" t="s">
        <v>469</v>
      </c>
      <c r="F140" s="173">
        <v>2</v>
      </c>
      <c r="G140" s="174" t="s">
        <v>414</v>
      </c>
      <c r="H140" s="15"/>
      <c r="I140" s="179" t="s">
        <v>484</v>
      </c>
      <c r="J140" s="176" t="s">
        <v>157</v>
      </c>
      <c r="K140" s="177" t="s">
        <v>79</v>
      </c>
      <c r="L140" s="173" t="s">
        <v>84</v>
      </c>
      <c r="M140" s="126" t="s">
        <v>84</v>
      </c>
      <c r="N140" s="15" t="s">
        <v>52</v>
      </c>
      <c r="O140" s="15" t="s">
        <v>53</v>
      </c>
      <c r="P140" s="155"/>
      <c r="Q140" s="5"/>
      <c r="R140" s="85"/>
      <c r="S140" s="86"/>
      <c r="T140" s="86"/>
      <c r="U140" s="86"/>
      <c r="V140" s="86"/>
      <c r="W140" s="86"/>
    </row>
    <row r="141" spans="1:23" s="84" customFormat="1" ht="20.149999999999999" hidden="1" customHeight="1" x14ac:dyDescent="0.35">
      <c r="A141" s="15" t="s">
        <v>413</v>
      </c>
      <c r="B141" s="129" t="s">
        <v>470</v>
      </c>
      <c r="C141" s="129" t="s">
        <v>471</v>
      </c>
      <c r="D141" s="129" t="s">
        <v>472</v>
      </c>
      <c r="E141" s="129" t="s">
        <v>473</v>
      </c>
      <c r="F141" s="173">
        <v>2</v>
      </c>
      <c r="G141" s="174" t="s">
        <v>414</v>
      </c>
      <c r="H141" s="15"/>
      <c r="I141" s="179" t="s">
        <v>484</v>
      </c>
      <c r="J141" s="176" t="s">
        <v>157</v>
      </c>
      <c r="K141" s="177" t="s">
        <v>79</v>
      </c>
      <c r="L141" s="173" t="s">
        <v>84</v>
      </c>
      <c r="M141" s="126" t="s">
        <v>84</v>
      </c>
      <c r="N141" s="15" t="s">
        <v>78</v>
      </c>
      <c r="O141" s="15"/>
      <c r="P141" s="155"/>
      <c r="Q141" s="5"/>
      <c r="R141" s="85"/>
      <c r="S141" s="86"/>
      <c r="T141" s="86"/>
      <c r="U141" s="86"/>
      <c r="V141" s="86"/>
      <c r="W141" s="86"/>
    </row>
    <row r="142" spans="1:23" s="84" customFormat="1" ht="20.149999999999999" hidden="1" customHeight="1" x14ac:dyDescent="0.35">
      <c r="A142" s="15" t="s">
        <v>412</v>
      </c>
      <c r="B142" s="129" t="s">
        <v>226</v>
      </c>
      <c r="C142" s="129" t="s">
        <v>135</v>
      </c>
      <c r="D142" s="129" t="s">
        <v>225</v>
      </c>
      <c r="E142" s="129" t="s">
        <v>227</v>
      </c>
      <c r="F142" s="173">
        <v>2</v>
      </c>
      <c r="G142" s="174" t="s">
        <v>414</v>
      </c>
      <c r="H142" s="15"/>
      <c r="I142" s="179" t="s">
        <v>484</v>
      </c>
      <c r="J142" s="176" t="s">
        <v>157</v>
      </c>
      <c r="K142" s="177" t="s">
        <v>79</v>
      </c>
      <c r="L142" s="173" t="s">
        <v>84</v>
      </c>
      <c r="M142" s="126" t="s">
        <v>83</v>
      </c>
      <c r="N142" s="15" t="s">
        <v>52</v>
      </c>
      <c r="O142" s="15" t="s">
        <v>52</v>
      </c>
      <c r="P142" s="156" t="s">
        <v>70</v>
      </c>
      <c r="Q142" s="5"/>
      <c r="R142" s="85"/>
      <c r="S142" s="86"/>
      <c r="T142" s="86"/>
      <c r="U142" s="86"/>
      <c r="V142" s="86"/>
      <c r="W142" s="86"/>
    </row>
    <row r="143" spans="1:23" s="84" customFormat="1" ht="20.149999999999999" hidden="1" customHeight="1" x14ac:dyDescent="0.35">
      <c r="A143" s="15" t="s">
        <v>412</v>
      </c>
      <c r="B143" s="129" t="s">
        <v>474</v>
      </c>
      <c r="C143" s="129" t="s">
        <v>475</v>
      </c>
      <c r="D143" s="129" t="s">
        <v>476</v>
      </c>
      <c r="E143" s="129" t="s">
        <v>477</v>
      </c>
      <c r="F143" s="173">
        <v>2</v>
      </c>
      <c r="G143" s="174" t="s">
        <v>414</v>
      </c>
      <c r="H143" s="126"/>
      <c r="I143" s="179" t="s">
        <v>484</v>
      </c>
      <c r="J143" s="176" t="s">
        <v>157</v>
      </c>
      <c r="K143" s="177" t="s">
        <v>79</v>
      </c>
      <c r="L143" s="173" t="s">
        <v>84</v>
      </c>
      <c r="M143" s="126" t="s">
        <v>83</v>
      </c>
      <c r="N143" s="126" t="s">
        <v>52</v>
      </c>
      <c r="O143" s="126" t="s">
        <v>53</v>
      </c>
      <c r="P143" s="155" t="s">
        <v>48</v>
      </c>
      <c r="Q143" s="4"/>
      <c r="R143" s="86"/>
      <c r="S143" s="86"/>
      <c r="T143" s="86"/>
      <c r="U143" s="86"/>
      <c r="V143" s="86"/>
      <c r="W143" s="86"/>
    </row>
    <row r="144" spans="1:23" s="84" customFormat="1" ht="17.25" hidden="1" customHeight="1" x14ac:dyDescent="0.35">
      <c r="A144" s="15" t="s">
        <v>412</v>
      </c>
      <c r="B144" s="129" t="s">
        <v>478</v>
      </c>
      <c r="C144" s="129" t="s">
        <v>479</v>
      </c>
      <c r="D144" s="129" t="s">
        <v>366</v>
      </c>
      <c r="E144" s="129" t="s">
        <v>480</v>
      </c>
      <c r="F144" s="173">
        <v>2</v>
      </c>
      <c r="G144" s="174" t="s">
        <v>414</v>
      </c>
      <c r="H144" s="126"/>
      <c r="I144" s="179" t="s">
        <v>484</v>
      </c>
      <c r="J144" s="176" t="s">
        <v>157</v>
      </c>
      <c r="K144" s="177" t="s">
        <v>79</v>
      </c>
      <c r="L144" s="173" t="s">
        <v>84</v>
      </c>
      <c r="M144" s="126" t="s">
        <v>83</v>
      </c>
      <c r="N144" s="126" t="s">
        <v>52</v>
      </c>
      <c r="O144" s="126" t="s">
        <v>52</v>
      </c>
      <c r="P144" s="155" t="s">
        <v>607</v>
      </c>
      <c r="Q144" s="4"/>
      <c r="R144" s="86"/>
      <c r="S144" s="86"/>
      <c r="T144" s="86"/>
      <c r="U144" s="86"/>
      <c r="V144" s="86"/>
      <c r="W144" s="86"/>
    </row>
    <row r="145" spans="1:23" s="84" customFormat="1" ht="17.25" hidden="1" customHeight="1" x14ac:dyDescent="0.35">
      <c r="A145" s="15" t="s">
        <v>412</v>
      </c>
      <c r="B145" s="129" t="s">
        <v>123</v>
      </c>
      <c r="C145" s="129" t="s">
        <v>130</v>
      </c>
      <c r="D145" s="129" t="s">
        <v>165</v>
      </c>
      <c r="E145" s="129" t="s">
        <v>166</v>
      </c>
      <c r="F145" s="173">
        <v>2</v>
      </c>
      <c r="G145" s="174" t="s">
        <v>414</v>
      </c>
      <c r="H145" s="126"/>
      <c r="I145" s="179" t="s">
        <v>484</v>
      </c>
      <c r="J145" s="176" t="s">
        <v>157</v>
      </c>
      <c r="K145" s="177" t="s">
        <v>79</v>
      </c>
      <c r="L145" s="173" t="s">
        <v>84</v>
      </c>
      <c r="M145" s="126" t="s">
        <v>84</v>
      </c>
      <c r="N145" s="126" t="s">
        <v>52</v>
      </c>
      <c r="O145" s="126" t="s">
        <v>103</v>
      </c>
      <c r="P145" s="157" t="s">
        <v>48</v>
      </c>
      <c r="Q145" s="4"/>
      <c r="R145" s="86"/>
      <c r="S145" s="86"/>
      <c r="T145" s="86"/>
      <c r="U145" s="86"/>
      <c r="V145" s="86"/>
      <c r="W145" s="86"/>
    </row>
    <row r="146" spans="1:23" s="84" customFormat="1" ht="17.25" hidden="1" customHeight="1" x14ac:dyDescent="0.35">
      <c r="A146" s="15" t="s">
        <v>412</v>
      </c>
      <c r="B146" s="129" t="s">
        <v>114</v>
      </c>
      <c r="C146" s="129" t="s">
        <v>162</v>
      </c>
      <c r="D146" s="129" t="s">
        <v>163</v>
      </c>
      <c r="E146" s="129" t="s">
        <v>164</v>
      </c>
      <c r="F146" s="173">
        <v>2</v>
      </c>
      <c r="G146" s="174" t="s">
        <v>414</v>
      </c>
      <c r="H146" s="126"/>
      <c r="I146" s="179" t="s">
        <v>484</v>
      </c>
      <c r="J146" s="176" t="s">
        <v>157</v>
      </c>
      <c r="K146" s="177" t="s">
        <v>79</v>
      </c>
      <c r="L146" s="173" t="s">
        <v>84</v>
      </c>
      <c r="M146" s="126" t="s">
        <v>83</v>
      </c>
      <c r="N146" s="15" t="s">
        <v>52</v>
      </c>
      <c r="O146" s="15" t="s">
        <v>103</v>
      </c>
      <c r="P146" s="156" t="s">
        <v>70</v>
      </c>
      <c r="Q146" s="4"/>
      <c r="R146" s="86"/>
      <c r="S146" s="86"/>
      <c r="T146" s="86"/>
      <c r="U146" s="86"/>
      <c r="V146" s="86"/>
      <c r="W146" s="86"/>
    </row>
    <row r="147" spans="1:23" s="84" customFormat="1" ht="17.25" hidden="1" customHeight="1" x14ac:dyDescent="0.35">
      <c r="A147" s="15" t="s">
        <v>412</v>
      </c>
      <c r="B147" s="129" t="s">
        <v>220</v>
      </c>
      <c r="C147" s="129" t="s">
        <v>481</v>
      </c>
      <c r="D147" s="129" t="s">
        <v>482</v>
      </c>
      <c r="E147" s="129" t="s">
        <v>483</v>
      </c>
      <c r="F147" s="173">
        <v>2</v>
      </c>
      <c r="G147" s="174" t="s">
        <v>414</v>
      </c>
      <c r="H147" s="126"/>
      <c r="I147" s="179" t="s">
        <v>484</v>
      </c>
      <c r="J147" s="176" t="s">
        <v>157</v>
      </c>
      <c r="K147" s="177" t="s">
        <v>79</v>
      </c>
      <c r="L147" s="173" t="s">
        <v>84</v>
      </c>
      <c r="M147" s="126" t="s">
        <v>83</v>
      </c>
      <c r="N147" s="126" t="s">
        <v>52</v>
      </c>
      <c r="O147" s="126" t="s">
        <v>103</v>
      </c>
      <c r="P147" s="157" t="s">
        <v>48</v>
      </c>
      <c r="Q147" s="4"/>
      <c r="R147" s="86"/>
      <c r="S147" s="86"/>
      <c r="T147" s="86"/>
      <c r="U147" s="86"/>
      <c r="V147" s="86"/>
      <c r="W147" s="86"/>
    </row>
    <row r="148" spans="1:23" s="84" customFormat="1" ht="17.25" customHeight="1" x14ac:dyDescent="0.35">
      <c r="A148" s="15" t="s">
        <v>412</v>
      </c>
      <c r="B148" s="201" t="s">
        <v>313</v>
      </c>
      <c r="C148" s="178" t="s">
        <v>485</v>
      </c>
      <c r="D148" s="178" t="s">
        <v>486</v>
      </c>
      <c r="E148" s="178" t="s">
        <v>487</v>
      </c>
      <c r="F148" s="180">
        <v>6</v>
      </c>
      <c r="G148" s="184" t="s">
        <v>524</v>
      </c>
      <c r="H148" s="126"/>
      <c r="I148" s="179" t="s">
        <v>525</v>
      </c>
      <c r="J148" s="176" t="s">
        <v>157</v>
      </c>
      <c r="K148" s="177" t="s">
        <v>79</v>
      </c>
      <c r="L148" s="173" t="s">
        <v>526</v>
      </c>
      <c r="M148" s="126" t="s">
        <v>84</v>
      </c>
      <c r="N148" s="126" t="s">
        <v>52</v>
      </c>
      <c r="O148" s="126" t="s">
        <v>52</v>
      </c>
      <c r="P148" s="155" t="s">
        <v>607</v>
      </c>
      <c r="Q148" s="4"/>
      <c r="R148" s="86"/>
      <c r="S148" s="86"/>
      <c r="T148" s="86"/>
      <c r="U148" s="86"/>
      <c r="V148" s="86"/>
      <c r="W148" s="86"/>
    </row>
    <row r="149" spans="1:23" s="84" customFormat="1" ht="17.25" hidden="1" customHeight="1" x14ac:dyDescent="0.35">
      <c r="A149" s="15" t="s">
        <v>412</v>
      </c>
      <c r="B149" s="178" t="s">
        <v>123</v>
      </c>
      <c r="C149" s="178" t="s">
        <v>488</v>
      </c>
      <c r="D149" s="178" t="s">
        <v>489</v>
      </c>
      <c r="E149" s="178" t="s">
        <v>490</v>
      </c>
      <c r="F149" s="180">
        <v>6</v>
      </c>
      <c r="G149" s="184" t="s">
        <v>524</v>
      </c>
      <c r="H149" s="126"/>
      <c r="I149" s="179" t="s">
        <v>525</v>
      </c>
      <c r="J149" s="176" t="s">
        <v>157</v>
      </c>
      <c r="K149" s="177" t="s">
        <v>79</v>
      </c>
      <c r="L149" s="173" t="s">
        <v>526</v>
      </c>
      <c r="M149" s="126" t="s">
        <v>84</v>
      </c>
      <c r="N149" s="126" t="s">
        <v>52</v>
      </c>
      <c r="O149" s="126" t="s">
        <v>52</v>
      </c>
      <c r="P149" s="155" t="s">
        <v>48</v>
      </c>
      <c r="Q149" s="4"/>
      <c r="R149" s="86"/>
      <c r="S149" s="86"/>
      <c r="T149" s="86"/>
      <c r="U149" s="86"/>
      <c r="V149" s="86"/>
      <c r="W149" s="86"/>
    </row>
    <row r="150" spans="1:23" s="84" customFormat="1" ht="17.25" hidden="1" customHeight="1" x14ac:dyDescent="0.35">
      <c r="A150" s="15" t="s">
        <v>412</v>
      </c>
      <c r="B150" s="178" t="s">
        <v>491</v>
      </c>
      <c r="C150" s="178" t="s">
        <v>492</v>
      </c>
      <c r="D150" s="178" t="s">
        <v>493</v>
      </c>
      <c r="E150" s="178" t="s">
        <v>494</v>
      </c>
      <c r="F150" s="180">
        <v>6</v>
      </c>
      <c r="G150" s="184" t="s">
        <v>524</v>
      </c>
      <c r="H150" s="126"/>
      <c r="I150" s="179" t="s">
        <v>525</v>
      </c>
      <c r="J150" s="176" t="s">
        <v>157</v>
      </c>
      <c r="K150" s="177" t="s">
        <v>79</v>
      </c>
      <c r="L150" s="173" t="s">
        <v>526</v>
      </c>
      <c r="M150" s="126" t="s">
        <v>84</v>
      </c>
      <c r="N150" s="126" t="s">
        <v>52</v>
      </c>
      <c r="O150" s="126" t="s">
        <v>52</v>
      </c>
      <c r="P150" s="155" t="s">
        <v>48</v>
      </c>
      <c r="Q150" s="4"/>
      <c r="R150" s="86"/>
      <c r="S150" s="86"/>
      <c r="T150" s="86"/>
      <c r="U150" s="86"/>
      <c r="V150" s="86"/>
      <c r="W150" s="86"/>
    </row>
    <row r="151" spans="1:23" s="84" customFormat="1" ht="17.25" hidden="1" customHeight="1" x14ac:dyDescent="0.35">
      <c r="A151" s="15" t="s">
        <v>412</v>
      </c>
      <c r="B151" s="178" t="s">
        <v>451</v>
      </c>
      <c r="C151" s="178" t="s">
        <v>96</v>
      </c>
      <c r="D151" s="178" t="s">
        <v>280</v>
      </c>
      <c r="E151" s="178" t="s">
        <v>281</v>
      </c>
      <c r="F151" s="180">
        <v>6</v>
      </c>
      <c r="G151" s="184" t="s">
        <v>524</v>
      </c>
      <c r="H151" s="126"/>
      <c r="I151" s="179" t="s">
        <v>525</v>
      </c>
      <c r="J151" s="176" t="s">
        <v>157</v>
      </c>
      <c r="K151" s="177" t="s">
        <v>79</v>
      </c>
      <c r="L151" s="173" t="s">
        <v>526</v>
      </c>
      <c r="M151" s="126" t="s">
        <v>84</v>
      </c>
      <c r="N151" s="126" t="s">
        <v>52</v>
      </c>
      <c r="O151" s="126" t="s">
        <v>52</v>
      </c>
      <c r="P151" s="155" t="s">
        <v>607</v>
      </c>
      <c r="Q151" s="4"/>
      <c r="R151" s="86"/>
      <c r="S151" s="86"/>
      <c r="T151" s="86"/>
      <c r="U151" s="86"/>
      <c r="V151" s="86"/>
      <c r="W151" s="86"/>
    </row>
    <row r="152" spans="1:23" s="84" customFormat="1" ht="17.25" hidden="1" customHeight="1" x14ac:dyDescent="0.35">
      <c r="A152" s="15" t="s">
        <v>413</v>
      </c>
      <c r="B152" s="178" t="s">
        <v>392</v>
      </c>
      <c r="C152" s="178" t="s">
        <v>393</v>
      </c>
      <c r="D152" s="178" t="s">
        <v>394</v>
      </c>
      <c r="E152" s="178" t="s">
        <v>395</v>
      </c>
      <c r="F152" s="180">
        <v>6</v>
      </c>
      <c r="G152" s="184" t="s">
        <v>524</v>
      </c>
      <c r="H152" s="126"/>
      <c r="I152" s="179" t="s">
        <v>525</v>
      </c>
      <c r="J152" s="176" t="s">
        <v>157</v>
      </c>
      <c r="K152" s="177" t="s">
        <v>79</v>
      </c>
      <c r="L152" s="173" t="s">
        <v>526</v>
      </c>
      <c r="M152" s="126" t="s">
        <v>84</v>
      </c>
      <c r="N152" s="126" t="s">
        <v>52</v>
      </c>
      <c r="O152" s="126" t="s">
        <v>103</v>
      </c>
      <c r="P152" s="157" t="s">
        <v>48</v>
      </c>
      <c r="Q152" s="4"/>
      <c r="R152" s="86"/>
      <c r="S152" s="86"/>
      <c r="T152" s="86"/>
      <c r="U152" s="86"/>
      <c r="V152" s="86"/>
      <c r="W152" s="86"/>
    </row>
    <row r="153" spans="1:23" s="84" customFormat="1" ht="20.149999999999999" hidden="1" customHeight="1" x14ac:dyDescent="0.35">
      <c r="A153" s="15" t="s">
        <v>412</v>
      </c>
      <c r="B153" s="178" t="s">
        <v>255</v>
      </c>
      <c r="C153" s="178" t="s">
        <v>294</v>
      </c>
      <c r="D153" s="178" t="s">
        <v>295</v>
      </c>
      <c r="E153" s="178" t="s">
        <v>296</v>
      </c>
      <c r="F153" s="180">
        <v>6</v>
      </c>
      <c r="G153" s="184" t="s">
        <v>524</v>
      </c>
      <c r="H153" s="121"/>
      <c r="I153" s="179" t="s">
        <v>525</v>
      </c>
      <c r="J153" s="176" t="s">
        <v>157</v>
      </c>
      <c r="K153" s="177" t="s">
        <v>79</v>
      </c>
      <c r="L153" s="173" t="s">
        <v>526</v>
      </c>
      <c r="M153" s="15" t="s">
        <v>83</v>
      </c>
      <c r="N153" s="15" t="s">
        <v>52</v>
      </c>
      <c r="O153" s="15" t="s">
        <v>103</v>
      </c>
      <c r="P153" s="156" t="s">
        <v>48</v>
      </c>
      <c r="Q153" s="4"/>
      <c r="R153" s="86"/>
      <c r="S153" s="86"/>
      <c r="T153" s="86"/>
      <c r="U153" s="86"/>
      <c r="V153" s="86"/>
      <c r="W153" s="86"/>
    </row>
    <row r="154" spans="1:23" s="84" customFormat="1" ht="20.149999999999999" hidden="1" customHeight="1" x14ac:dyDescent="0.35">
      <c r="A154" s="15" t="s">
        <v>412</v>
      </c>
      <c r="B154" s="178" t="s">
        <v>495</v>
      </c>
      <c r="C154" s="178" t="s">
        <v>135</v>
      </c>
      <c r="D154" s="178" t="s">
        <v>225</v>
      </c>
      <c r="E154" s="178" t="s">
        <v>227</v>
      </c>
      <c r="F154" s="180">
        <v>6</v>
      </c>
      <c r="G154" s="184" t="s">
        <v>524</v>
      </c>
      <c r="H154" s="121"/>
      <c r="I154" s="179" t="s">
        <v>525</v>
      </c>
      <c r="J154" s="176" t="s">
        <v>157</v>
      </c>
      <c r="K154" s="177" t="s">
        <v>79</v>
      </c>
      <c r="L154" s="173" t="s">
        <v>526</v>
      </c>
      <c r="M154" s="15" t="s">
        <v>83</v>
      </c>
      <c r="N154" s="15" t="s">
        <v>52</v>
      </c>
      <c r="O154" s="15" t="s">
        <v>52</v>
      </c>
      <c r="P154" s="156" t="s">
        <v>70</v>
      </c>
      <c r="Q154" s="4"/>
      <c r="R154" s="86"/>
      <c r="S154" s="86"/>
      <c r="T154" s="86"/>
      <c r="U154" s="86"/>
      <c r="V154" s="86"/>
      <c r="W154" s="86"/>
    </row>
    <row r="155" spans="1:23" s="84" customFormat="1" ht="20.149999999999999" hidden="1" customHeight="1" x14ac:dyDescent="0.35">
      <c r="A155" s="15" t="s">
        <v>412</v>
      </c>
      <c r="B155" s="178" t="s">
        <v>175</v>
      </c>
      <c r="C155" s="178" t="s">
        <v>96</v>
      </c>
      <c r="D155" s="178" t="s">
        <v>96</v>
      </c>
      <c r="E155" s="178" t="s">
        <v>176</v>
      </c>
      <c r="F155" s="180">
        <v>6</v>
      </c>
      <c r="G155" s="184" t="s">
        <v>524</v>
      </c>
      <c r="H155" s="121"/>
      <c r="I155" s="179" t="s">
        <v>525</v>
      </c>
      <c r="J155" s="176" t="s">
        <v>157</v>
      </c>
      <c r="K155" s="177" t="s">
        <v>79</v>
      </c>
      <c r="L155" s="173" t="s">
        <v>526</v>
      </c>
      <c r="M155" s="15" t="s">
        <v>83</v>
      </c>
      <c r="N155" s="15" t="s">
        <v>52</v>
      </c>
      <c r="O155" s="15" t="s">
        <v>52</v>
      </c>
      <c r="P155" s="156" t="s">
        <v>70</v>
      </c>
      <c r="Q155" s="4"/>
      <c r="R155" s="86"/>
      <c r="S155" s="86"/>
      <c r="T155" s="86"/>
      <c r="U155" s="86"/>
      <c r="V155" s="86"/>
      <c r="W155" s="86"/>
    </row>
    <row r="156" spans="1:23" s="84" customFormat="1" ht="20.149999999999999" hidden="1" customHeight="1" x14ac:dyDescent="0.35">
      <c r="A156" s="15" t="s">
        <v>412</v>
      </c>
      <c r="B156" s="178" t="s">
        <v>496</v>
      </c>
      <c r="C156" s="178" t="s">
        <v>497</v>
      </c>
      <c r="D156" s="178" t="s">
        <v>498</v>
      </c>
      <c r="E156" s="178" t="s">
        <v>499</v>
      </c>
      <c r="F156" s="180">
        <v>6</v>
      </c>
      <c r="G156" s="184" t="s">
        <v>524</v>
      </c>
      <c r="H156" s="121"/>
      <c r="I156" s="179" t="s">
        <v>525</v>
      </c>
      <c r="J156" s="176" t="s">
        <v>157</v>
      </c>
      <c r="K156" s="177" t="s">
        <v>79</v>
      </c>
      <c r="L156" s="173" t="s">
        <v>526</v>
      </c>
      <c r="M156" s="126" t="s">
        <v>84</v>
      </c>
      <c r="N156" s="15" t="s">
        <v>53</v>
      </c>
      <c r="O156" s="15" t="s">
        <v>53</v>
      </c>
      <c r="P156" s="155"/>
      <c r="Q156" s="4"/>
      <c r="R156" s="86"/>
      <c r="S156" s="86"/>
      <c r="T156" s="86"/>
      <c r="U156" s="86"/>
      <c r="V156" s="86"/>
      <c r="W156" s="86"/>
    </row>
    <row r="157" spans="1:23" s="84" customFormat="1" ht="20.149999999999999" hidden="1" customHeight="1" x14ac:dyDescent="0.35">
      <c r="A157" s="15" t="s">
        <v>412</v>
      </c>
      <c r="B157" s="178" t="s">
        <v>320</v>
      </c>
      <c r="C157" s="178" t="s">
        <v>500</v>
      </c>
      <c r="D157" s="178" t="s">
        <v>501</v>
      </c>
      <c r="E157" s="178" t="s">
        <v>502</v>
      </c>
      <c r="F157" s="180">
        <v>6</v>
      </c>
      <c r="G157" s="184" t="s">
        <v>524</v>
      </c>
      <c r="H157" s="121"/>
      <c r="I157" s="179" t="s">
        <v>525</v>
      </c>
      <c r="J157" s="176" t="s">
        <v>157</v>
      </c>
      <c r="K157" s="177" t="s">
        <v>79</v>
      </c>
      <c r="L157" s="173" t="s">
        <v>526</v>
      </c>
      <c r="M157" s="15" t="s">
        <v>83</v>
      </c>
      <c r="N157" s="15" t="s">
        <v>52</v>
      </c>
      <c r="O157" s="15" t="s">
        <v>53</v>
      </c>
      <c r="P157" s="155" t="s">
        <v>607</v>
      </c>
      <c r="Q157" s="4"/>
      <c r="R157" s="86"/>
      <c r="S157" s="86"/>
      <c r="T157" s="86"/>
      <c r="U157" s="86"/>
      <c r="V157" s="86"/>
      <c r="W157" s="86"/>
    </row>
    <row r="158" spans="1:23" s="84" customFormat="1" ht="20.149999999999999" hidden="1" customHeight="1" x14ac:dyDescent="0.35">
      <c r="A158" s="15" t="s">
        <v>412</v>
      </c>
      <c r="B158" s="178" t="s">
        <v>503</v>
      </c>
      <c r="C158" s="178" t="s">
        <v>504</v>
      </c>
      <c r="D158" s="178" t="s">
        <v>505</v>
      </c>
      <c r="E158" s="178" t="s">
        <v>506</v>
      </c>
      <c r="F158" s="180">
        <v>6</v>
      </c>
      <c r="G158" s="184" t="s">
        <v>524</v>
      </c>
      <c r="H158" s="121"/>
      <c r="I158" s="179" t="s">
        <v>525</v>
      </c>
      <c r="J158" s="176" t="s">
        <v>157</v>
      </c>
      <c r="K158" s="177" t="s">
        <v>79</v>
      </c>
      <c r="L158" s="173" t="s">
        <v>526</v>
      </c>
      <c r="M158" s="126" t="s">
        <v>84</v>
      </c>
      <c r="N158" s="15" t="s">
        <v>52</v>
      </c>
      <c r="O158" s="15" t="s">
        <v>53</v>
      </c>
      <c r="P158" s="155" t="s">
        <v>48</v>
      </c>
      <c r="Q158" s="4"/>
      <c r="R158" s="86"/>
      <c r="S158" s="86"/>
      <c r="T158" s="86"/>
      <c r="U158" s="86"/>
      <c r="V158" s="86"/>
      <c r="W158" s="86"/>
    </row>
    <row r="159" spans="1:23" s="84" customFormat="1" ht="20.149999999999999" hidden="1" customHeight="1" x14ac:dyDescent="0.35">
      <c r="A159" s="15" t="s">
        <v>412</v>
      </c>
      <c r="B159" s="178" t="s">
        <v>415</v>
      </c>
      <c r="C159" s="178" t="s">
        <v>507</v>
      </c>
      <c r="D159" s="178" t="s">
        <v>508</v>
      </c>
      <c r="E159" s="178" t="s">
        <v>509</v>
      </c>
      <c r="F159" s="180">
        <v>6</v>
      </c>
      <c r="G159" s="184" t="s">
        <v>524</v>
      </c>
      <c r="H159" s="121"/>
      <c r="I159" s="179" t="s">
        <v>525</v>
      </c>
      <c r="J159" s="176" t="s">
        <v>157</v>
      </c>
      <c r="K159" s="177" t="s">
        <v>79</v>
      </c>
      <c r="L159" s="173" t="s">
        <v>526</v>
      </c>
      <c r="M159" s="15" t="s">
        <v>83</v>
      </c>
      <c r="N159" s="15" t="s">
        <v>78</v>
      </c>
      <c r="O159" s="15" t="s">
        <v>78</v>
      </c>
      <c r="P159" s="155" t="s">
        <v>607</v>
      </c>
      <c r="Q159" s="4"/>
      <c r="R159" s="86"/>
      <c r="S159" s="86"/>
      <c r="T159" s="86"/>
      <c r="U159" s="86"/>
      <c r="V159" s="86"/>
      <c r="W159" s="86"/>
    </row>
    <row r="160" spans="1:23" s="84" customFormat="1" ht="20.149999999999999" hidden="1" customHeight="1" x14ac:dyDescent="0.35">
      <c r="A160" s="15" t="s">
        <v>412</v>
      </c>
      <c r="B160" s="178" t="s">
        <v>182</v>
      </c>
      <c r="C160" s="178" t="s">
        <v>180</v>
      </c>
      <c r="D160" s="178"/>
      <c r="E160" s="178" t="s">
        <v>183</v>
      </c>
      <c r="F160" s="180">
        <v>6</v>
      </c>
      <c r="G160" s="184" t="s">
        <v>524</v>
      </c>
      <c r="H160" s="121"/>
      <c r="I160" s="179" t="s">
        <v>525</v>
      </c>
      <c r="J160" s="176" t="s">
        <v>157</v>
      </c>
      <c r="K160" s="177" t="s">
        <v>79</v>
      </c>
      <c r="L160" s="173" t="s">
        <v>526</v>
      </c>
      <c r="M160" s="15" t="s">
        <v>83</v>
      </c>
      <c r="N160" s="121" t="s">
        <v>52</v>
      </c>
      <c r="O160" s="121" t="s">
        <v>52</v>
      </c>
      <c r="P160" s="155" t="s">
        <v>48</v>
      </c>
      <c r="Q160" s="4"/>
      <c r="R160" s="86"/>
      <c r="S160" s="86"/>
      <c r="T160" s="86"/>
      <c r="U160" s="86"/>
      <c r="V160" s="86"/>
      <c r="W160" s="86"/>
    </row>
    <row r="161" spans="1:23" s="84" customFormat="1" ht="19.5" hidden="1" customHeight="1" x14ac:dyDescent="0.35">
      <c r="A161" s="15" t="s">
        <v>413</v>
      </c>
      <c r="B161" s="178" t="s">
        <v>510</v>
      </c>
      <c r="C161" s="178" t="s">
        <v>511</v>
      </c>
      <c r="D161" s="178" t="s">
        <v>512</v>
      </c>
      <c r="E161" s="178" t="s">
        <v>513</v>
      </c>
      <c r="F161" s="180">
        <v>6</v>
      </c>
      <c r="G161" s="184" t="s">
        <v>524</v>
      </c>
      <c r="H161" s="121"/>
      <c r="I161" s="179" t="s">
        <v>525</v>
      </c>
      <c r="J161" s="176" t="s">
        <v>157</v>
      </c>
      <c r="K161" s="177" t="s">
        <v>79</v>
      </c>
      <c r="L161" s="173" t="s">
        <v>526</v>
      </c>
      <c r="M161" s="15" t="s">
        <v>83</v>
      </c>
      <c r="N161" s="15" t="s">
        <v>52</v>
      </c>
      <c r="O161" s="15" t="s">
        <v>103</v>
      </c>
      <c r="P161" s="155" t="s">
        <v>48</v>
      </c>
      <c r="Q161" s="4"/>
      <c r="R161" s="86"/>
      <c r="S161" s="86"/>
      <c r="T161" s="86"/>
      <c r="U161" s="86"/>
      <c r="V161" s="86"/>
      <c r="W161" s="86"/>
    </row>
    <row r="162" spans="1:23" s="84" customFormat="1" ht="19.5" hidden="1" customHeight="1" x14ac:dyDescent="0.35">
      <c r="A162" s="15" t="s">
        <v>412</v>
      </c>
      <c r="B162" s="178" t="s">
        <v>324</v>
      </c>
      <c r="C162" s="178" t="s">
        <v>514</v>
      </c>
      <c r="D162" s="178" t="s">
        <v>323</v>
      </c>
      <c r="E162" s="178" t="s">
        <v>325</v>
      </c>
      <c r="F162" s="180">
        <v>6</v>
      </c>
      <c r="G162" s="184" t="s">
        <v>524</v>
      </c>
      <c r="H162" s="121"/>
      <c r="I162" s="179" t="s">
        <v>525</v>
      </c>
      <c r="J162" s="176" t="s">
        <v>157</v>
      </c>
      <c r="K162" s="177" t="s">
        <v>79</v>
      </c>
      <c r="L162" s="173" t="s">
        <v>526</v>
      </c>
      <c r="M162" s="15" t="s">
        <v>84</v>
      </c>
      <c r="N162" s="15" t="s">
        <v>52</v>
      </c>
      <c r="O162" s="15" t="s">
        <v>53</v>
      </c>
      <c r="P162" s="155" t="s">
        <v>48</v>
      </c>
      <c r="Q162" s="4"/>
      <c r="R162" s="86"/>
      <c r="S162" s="86"/>
      <c r="T162" s="86"/>
      <c r="U162" s="86"/>
      <c r="V162" s="86"/>
      <c r="W162" s="86"/>
    </row>
    <row r="163" spans="1:23" s="84" customFormat="1" ht="19.5" hidden="1" customHeight="1" x14ac:dyDescent="0.35">
      <c r="A163" s="15" t="s">
        <v>412</v>
      </c>
      <c r="B163" s="178" t="s">
        <v>515</v>
      </c>
      <c r="C163" s="178" t="s">
        <v>516</v>
      </c>
      <c r="D163" s="178" t="s">
        <v>517</v>
      </c>
      <c r="E163" s="178" t="s">
        <v>518</v>
      </c>
      <c r="F163" s="180">
        <v>6</v>
      </c>
      <c r="G163" s="184" t="s">
        <v>524</v>
      </c>
      <c r="H163" s="121"/>
      <c r="I163" s="179" t="s">
        <v>525</v>
      </c>
      <c r="J163" s="176" t="s">
        <v>157</v>
      </c>
      <c r="K163" s="177" t="s">
        <v>79</v>
      </c>
      <c r="L163" s="173" t="s">
        <v>526</v>
      </c>
      <c r="M163" s="15" t="s">
        <v>83</v>
      </c>
      <c r="N163" s="15" t="s">
        <v>53</v>
      </c>
      <c r="O163" s="15" t="s">
        <v>103</v>
      </c>
      <c r="P163" s="155" t="s">
        <v>48</v>
      </c>
      <c r="Q163" s="4"/>
      <c r="R163" s="86"/>
      <c r="S163" s="86"/>
      <c r="T163" s="86"/>
      <c r="U163" s="86"/>
      <c r="V163" s="86"/>
      <c r="W163" s="86"/>
    </row>
    <row r="164" spans="1:23" s="84" customFormat="1" ht="19.5" hidden="1" customHeight="1" x14ac:dyDescent="0.35">
      <c r="A164" s="15" t="s">
        <v>412</v>
      </c>
      <c r="B164" s="178" t="s">
        <v>364</v>
      </c>
      <c r="C164" s="178" t="s">
        <v>371</v>
      </c>
      <c r="D164" s="178" t="s">
        <v>372</v>
      </c>
      <c r="E164" s="178" t="s">
        <v>519</v>
      </c>
      <c r="F164" s="180">
        <v>6</v>
      </c>
      <c r="G164" s="184" t="s">
        <v>524</v>
      </c>
      <c r="H164" s="121"/>
      <c r="I164" s="179" t="s">
        <v>525</v>
      </c>
      <c r="J164" s="176" t="s">
        <v>157</v>
      </c>
      <c r="K164" s="177" t="s">
        <v>79</v>
      </c>
      <c r="L164" s="173" t="s">
        <v>526</v>
      </c>
      <c r="M164" s="15" t="s">
        <v>84</v>
      </c>
      <c r="N164" s="15" t="s">
        <v>52</v>
      </c>
      <c r="O164" s="15" t="s">
        <v>53</v>
      </c>
      <c r="P164" s="156" t="s">
        <v>70</v>
      </c>
      <c r="Q164" s="4"/>
      <c r="R164" s="86"/>
      <c r="S164" s="86"/>
      <c r="T164" s="86"/>
      <c r="U164" s="86"/>
      <c r="V164" s="86"/>
      <c r="W164" s="86"/>
    </row>
    <row r="165" spans="1:23" s="84" customFormat="1" ht="19.5" hidden="1" customHeight="1" x14ac:dyDescent="0.35">
      <c r="A165" s="15" t="s">
        <v>412</v>
      </c>
      <c r="B165" s="178" t="s">
        <v>520</v>
      </c>
      <c r="C165" s="178" t="s">
        <v>521</v>
      </c>
      <c r="D165" s="178" t="s">
        <v>522</v>
      </c>
      <c r="E165" s="178" t="s">
        <v>523</v>
      </c>
      <c r="F165" s="180">
        <v>6</v>
      </c>
      <c r="G165" s="184" t="s">
        <v>524</v>
      </c>
      <c r="H165" s="121"/>
      <c r="I165" s="179" t="s">
        <v>525</v>
      </c>
      <c r="J165" s="176" t="s">
        <v>157</v>
      </c>
      <c r="K165" s="177" t="s">
        <v>79</v>
      </c>
      <c r="L165" s="173" t="s">
        <v>526</v>
      </c>
      <c r="M165" s="15" t="s">
        <v>84</v>
      </c>
      <c r="N165" s="15" t="s">
        <v>53</v>
      </c>
      <c r="O165" s="15" t="s">
        <v>53</v>
      </c>
      <c r="P165" s="185"/>
      <c r="Q165" s="4"/>
      <c r="R165" s="86"/>
      <c r="S165" s="86"/>
      <c r="T165" s="86"/>
      <c r="U165" s="86"/>
      <c r="V165" s="86"/>
      <c r="W165" s="86"/>
    </row>
    <row r="166" spans="1:23" s="84" customFormat="1" ht="19.5" hidden="1" customHeight="1" x14ac:dyDescent="0.35">
      <c r="A166" s="5" t="s">
        <v>413</v>
      </c>
      <c r="B166" s="160" t="s">
        <v>527</v>
      </c>
      <c r="C166" s="160" t="s">
        <v>528</v>
      </c>
      <c r="D166" s="160" t="s">
        <v>529</v>
      </c>
      <c r="E166" s="160" t="s">
        <v>530</v>
      </c>
      <c r="F166" s="173">
        <v>10</v>
      </c>
      <c r="G166" s="174" t="s">
        <v>554</v>
      </c>
      <c r="H166" s="121"/>
      <c r="I166" s="186" t="s">
        <v>553</v>
      </c>
      <c r="J166" s="176" t="s">
        <v>157</v>
      </c>
      <c r="K166" s="177" t="s">
        <v>79</v>
      </c>
      <c r="L166" s="173" t="s">
        <v>526</v>
      </c>
      <c r="M166" s="15" t="s">
        <v>83</v>
      </c>
      <c r="N166" s="15" t="s">
        <v>103</v>
      </c>
      <c r="O166" s="15" t="s">
        <v>103</v>
      </c>
      <c r="P166" s="155" t="s">
        <v>48</v>
      </c>
      <c r="Q166" s="4"/>
      <c r="R166" s="86"/>
      <c r="S166" s="86"/>
      <c r="T166" s="86"/>
      <c r="U166" s="86"/>
      <c r="V166" s="86"/>
      <c r="W166" s="86"/>
    </row>
    <row r="167" spans="1:23" s="84" customFormat="1" ht="19.5" hidden="1" customHeight="1" x14ac:dyDescent="0.35">
      <c r="A167" s="5" t="s">
        <v>412</v>
      </c>
      <c r="B167" s="187" t="s">
        <v>189</v>
      </c>
      <c r="C167" s="187" t="s">
        <v>188</v>
      </c>
      <c r="D167" s="129" t="s">
        <v>96</v>
      </c>
      <c r="E167" s="129" t="s">
        <v>190</v>
      </c>
      <c r="F167" s="173">
        <v>10</v>
      </c>
      <c r="G167" s="174" t="s">
        <v>554</v>
      </c>
      <c r="H167" s="129"/>
      <c r="I167" s="186" t="s">
        <v>553</v>
      </c>
      <c r="J167" s="176" t="s">
        <v>157</v>
      </c>
      <c r="K167" s="177" t="s">
        <v>79</v>
      </c>
      <c r="L167" s="173" t="s">
        <v>526</v>
      </c>
      <c r="M167" s="188" t="s">
        <v>83</v>
      </c>
      <c r="N167" s="15" t="s">
        <v>52</v>
      </c>
      <c r="O167" s="15" t="s">
        <v>52</v>
      </c>
      <c r="P167" s="156" t="s">
        <v>48</v>
      </c>
      <c r="Q167" s="4"/>
      <c r="R167" s="86"/>
      <c r="S167" s="86"/>
      <c r="T167" s="86"/>
      <c r="U167" s="86"/>
      <c r="V167" s="86"/>
      <c r="W167" s="86"/>
    </row>
    <row r="168" spans="1:23" s="84" customFormat="1" ht="21.75" hidden="1" customHeight="1" x14ac:dyDescent="0.35">
      <c r="A168" s="5" t="s">
        <v>412</v>
      </c>
      <c r="B168" s="187" t="s">
        <v>299</v>
      </c>
      <c r="C168" s="187" t="s">
        <v>531</v>
      </c>
      <c r="D168" s="129" t="s">
        <v>532</v>
      </c>
      <c r="E168" s="129" t="s">
        <v>533</v>
      </c>
      <c r="F168" s="173">
        <v>10</v>
      </c>
      <c r="G168" s="174" t="s">
        <v>554</v>
      </c>
      <c r="H168" s="129"/>
      <c r="I168" s="186" t="s">
        <v>553</v>
      </c>
      <c r="J168" s="176" t="s">
        <v>157</v>
      </c>
      <c r="K168" s="177" t="s">
        <v>79</v>
      </c>
      <c r="L168" s="173" t="s">
        <v>526</v>
      </c>
      <c r="M168" s="188" t="s">
        <v>83</v>
      </c>
      <c r="N168" s="15" t="s">
        <v>52</v>
      </c>
      <c r="O168" s="15" t="s">
        <v>52</v>
      </c>
      <c r="P168" s="155" t="s">
        <v>70</v>
      </c>
      <c r="Q168" s="4"/>
      <c r="R168" s="86"/>
      <c r="S168" s="86"/>
      <c r="T168" s="86"/>
      <c r="U168" s="86"/>
      <c r="V168" s="86"/>
      <c r="W168" s="86"/>
    </row>
    <row r="169" spans="1:23" s="84" customFormat="1" ht="21.75" customHeight="1" x14ac:dyDescent="0.35">
      <c r="A169" s="5" t="s">
        <v>412</v>
      </c>
      <c r="B169" s="203" t="s">
        <v>534</v>
      </c>
      <c r="C169" s="187" t="s">
        <v>535</v>
      </c>
      <c r="D169" s="129" t="s">
        <v>248</v>
      </c>
      <c r="E169" s="129" t="s">
        <v>536</v>
      </c>
      <c r="F169" s="173">
        <v>10</v>
      </c>
      <c r="G169" s="174" t="s">
        <v>554</v>
      </c>
      <c r="H169" s="129"/>
      <c r="I169" s="186" t="s">
        <v>553</v>
      </c>
      <c r="J169" s="176" t="s">
        <v>157</v>
      </c>
      <c r="K169" s="177" t="s">
        <v>79</v>
      </c>
      <c r="L169" s="173" t="s">
        <v>526</v>
      </c>
      <c r="M169" s="188" t="s">
        <v>84</v>
      </c>
      <c r="N169" s="15" t="s">
        <v>52</v>
      </c>
      <c r="O169" s="15" t="s">
        <v>52</v>
      </c>
      <c r="P169" s="155" t="s">
        <v>607</v>
      </c>
      <c r="Q169" s="4"/>
      <c r="R169" s="86"/>
      <c r="S169" s="86"/>
      <c r="T169" s="86"/>
      <c r="U169" s="86"/>
      <c r="V169" s="86"/>
      <c r="W169" s="86"/>
    </row>
    <row r="170" spans="1:23" s="84" customFormat="1" ht="19.5" hidden="1" customHeight="1" x14ac:dyDescent="0.35">
      <c r="A170" s="5" t="s">
        <v>412</v>
      </c>
      <c r="B170" s="187" t="s">
        <v>119</v>
      </c>
      <c r="C170" s="187" t="s">
        <v>120</v>
      </c>
      <c r="D170" s="129" t="s">
        <v>191</v>
      </c>
      <c r="E170" s="129" t="s">
        <v>192</v>
      </c>
      <c r="F170" s="173">
        <v>10</v>
      </c>
      <c r="G170" s="174" t="s">
        <v>554</v>
      </c>
      <c r="H170" s="129"/>
      <c r="I170" s="186" t="s">
        <v>553</v>
      </c>
      <c r="J170" s="176" t="s">
        <v>157</v>
      </c>
      <c r="K170" s="177" t="s">
        <v>79</v>
      </c>
      <c r="L170" s="173" t="s">
        <v>526</v>
      </c>
      <c r="M170" s="188" t="s">
        <v>84</v>
      </c>
      <c r="N170" s="15" t="s">
        <v>52</v>
      </c>
      <c r="O170" s="15" t="s">
        <v>52</v>
      </c>
      <c r="P170" s="155" t="s">
        <v>607</v>
      </c>
      <c r="Q170" s="4"/>
      <c r="R170" s="86"/>
      <c r="S170" s="86"/>
      <c r="T170" s="86"/>
      <c r="U170" s="86"/>
      <c r="V170" s="86"/>
      <c r="W170" s="86"/>
    </row>
    <row r="171" spans="1:23" s="84" customFormat="1" ht="21.75" customHeight="1" x14ac:dyDescent="0.35">
      <c r="A171" s="5" t="s">
        <v>412</v>
      </c>
      <c r="B171" s="203" t="s">
        <v>537</v>
      </c>
      <c r="C171" s="187" t="s">
        <v>538</v>
      </c>
      <c r="D171" s="129" t="s">
        <v>539</v>
      </c>
      <c r="E171" s="129" t="s">
        <v>540</v>
      </c>
      <c r="F171" s="173">
        <v>10</v>
      </c>
      <c r="G171" s="174" t="s">
        <v>554</v>
      </c>
      <c r="H171" s="129"/>
      <c r="I171" s="186" t="s">
        <v>553</v>
      </c>
      <c r="J171" s="176" t="s">
        <v>157</v>
      </c>
      <c r="K171" s="177" t="s">
        <v>79</v>
      </c>
      <c r="L171" s="173" t="s">
        <v>526</v>
      </c>
      <c r="M171" s="188" t="s">
        <v>84</v>
      </c>
      <c r="N171" s="15" t="s">
        <v>52</v>
      </c>
      <c r="O171" s="15" t="s">
        <v>52</v>
      </c>
      <c r="P171" s="155" t="s">
        <v>607</v>
      </c>
      <c r="Q171" s="4"/>
      <c r="R171" s="86"/>
      <c r="S171" s="86"/>
      <c r="T171" s="86"/>
      <c r="U171" s="86"/>
      <c r="V171" s="86"/>
      <c r="W171" s="86"/>
    </row>
    <row r="172" spans="1:23" s="84" customFormat="1" ht="19.5" hidden="1" customHeight="1" x14ac:dyDescent="0.35">
      <c r="A172" s="5" t="s">
        <v>412</v>
      </c>
      <c r="B172" s="187" t="s">
        <v>448</v>
      </c>
      <c r="C172" s="187" t="s">
        <v>541</v>
      </c>
      <c r="D172" s="129" t="s">
        <v>542</v>
      </c>
      <c r="E172" s="129" t="s">
        <v>543</v>
      </c>
      <c r="F172" s="173">
        <v>10</v>
      </c>
      <c r="G172" s="174" t="s">
        <v>554</v>
      </c>
      <c r="H172" s="129"/>
      <c r="I172" s="186" t="s">
        <v>553</v>
      </c>
      <c r="J172" s="176" t="s">
        <v>157</v>
      </c>
      <c r="K172" s="177" t="s">
        <v>79</v>
      </c>
      <c r="L172" s="173" t="s">
        <v>526</v>
      </c>
      <c r="M172" s="188" t="s">
        <v>83</v>
      </c>
      <c r="N172" s="15" t="s">
        <v>52</v>
      </c>
      <c r="O172" s="15" t="s">
        <v>52</v>
      </c>
      <c r="P172" s="155" t="s">
        <v>607</v>
      </c>
      <c r="Q172" s="4"/>
      <c r="R172" s="86"/>
      <c r="S172" s="86"/>
      <c r="T172" s="86"/>
      <c r="U172" s="86"/>
      <c r="V172" s="86"/>
      <c r="W172" s="86"/>
    </row>
    <row r="173" spans="1:23" s="84" customFormat="1" ht="21.75" hidden="1" customHeight="1" x14ac:dyDescent="0.35">
      <c r="A173" s="5" t="s">
        <v>412</v>
      </c>
      <c r="B173" s="187" t="s">
        <v>169</v>
      </c>
      <c r="C173" s="187" t="s">
        <v>544</v>
      </c>
      <c r="D173" s="129" t="s">
        <v>545</v>
      </c>
      <c r="E173" s="129" t="s">
        <v>546</v>
      </c>
      <c r="F173" s="173">
        <v>10</v>
      </c>
      <c r="G173" s="174" t="s">
        <v>554</v>
      </c>
      <c r="H173" s="129"/>
      <c r="I173" s="186" t="s">
        <v>553</v>
      </c>
      <c r="J173" s="176" t="s">
        <v>157</v>
      </c>
      <c r="K173" s="177" t="s">
        <v>79</v>
      </c>
      <c r="L173" s="173" t="s">
        <v>526</v>
      </c>
      <c r="M173" s="188" t="s">
        <v>83</v>
      </c>
      <c r="N173" s="126" t="s">
        <v>53</v>
      </c>
      <c r="O173" s="15" t="s">
        <v>53</v>
      </c>
      <c r="P173" s="155" t="s">
        <v>50</v>
      </c>
      <c r="Q173" s="4"/>
      <c r="R173" s="86"/>
      <c r="S173" s="86"/>
      <c r="T173" s="86"/>
      <c r="U173" s="86"/>
      <c r="V173" s="86"/>
      <c r="W173" s="86"/>
    </row>
    <row r="174" spans="1:23" s="84" customFormat="1" ht="19.5" hidden="1" customHeight="1" x14ac:dyDescent="0.35">
      <c r="A174" s="5" t="s">
        <v>412</v>
      </c>
      <c r="B174" s="187" t="s">
        <v>547</v>
      </c>
      <c r="C174" s="187" t="s">
        <v>202</v>
      </c>
      <c r="D174" s="129" t="s">
        <v>203</v>
      </c>
      <c r="E174" s="129" t="s">
        <v>548</v>
      </c>
      <c r="F174" s="173">
        <v>10</v>
      </c>
      <c r="G174" s="174" t="s">
        <v>554</v>
      </c>
      <c r="H174" s="129"/>
      <c r="I174" s="186" t="s">
        <v>553</v>
      </c>
      <c r="J174" s="176" t="s">
        <v>157</v>
      </c>
      <c r="K174" s="177" t="s">
        <v>79</v>
      </c>
      <c r="L174" s="173" t="s">
        <v>526</v>
      </c>
      <c r="M174" s="188" t="s">
        <v>84</v>
      </c>
      <c r="N174" s="15" t="s">
        <v>53</v>
      </c>
      <c r="O174" s="15" t="s">
        <v>53</v>
      </c>
      <c r="P174" s="155" t="s">
        <v>50</v>
      </c>
      <c r="Q174" s="4"/>
      <c r="R174" s="86"/>
      <c r="S174" s="86"/>
      <c r="T174" s="86"/>
      <c r="U174" s="86"/>
      <c r="V174" s="86"/>
      <c r="W174" s="86"/>
    </row>
    <row r="175" spans="1:23" s="84" customFormat="1" ht="21.75" hidden="1" customHeight="1" x14ac:dyDescent="0.35">
      <c r="A175" s="5" t="s">
        <v>412</v>
      </c>
      <c r="B175" s="187" t="s">
        <v>549</v>
      </c>
      <c r="C175" s="187" t="s">
        <v>550</v>
      </c>
      <c r="D175" s="129" t="s">
        <v>551</v>
      </c>
      <c r="E175" s="129" t="s">
        <v>552</v>
      </c>
      <c r="F175" s="173">
        <v>10</v>
      </c>
      <c r="G175" s="174" t="s">
        <v>554</v>
      </c>
      <c r="H175" s="129"/>
      <c r="I175" s="186" t="s">
        <v>553</v>
      </c>
      <c r="J175" s="176" t="s">
        <v>157</v>
      </c>
      <c r="K175" s="177" t="s">
        <v>79</v>
      </c>
      <c r="L175" s="173" t="s">
        <v>526</v>
      </c>
      <c r="M175" s="188" t="s">
        <v>83</v>
      </c>
      <c r="N175" s="15" t="s">
        <v>53</v>
      </c>
      <c r="O175" s="15" t="s">
        <v>53</v>
      </c>
      <c r="P175" s="155" t="s">
        <v>50</v>
      </c>
      <c r="Q175" s="4"/>
      <c r="R175" s="86"/>
      <c r="S175" s="86"/>
      <c r="T175" s="86"/>
      <c r="U175" s="86"/>
      <c r="V175" s="86"/>
      <c r="W175" s="86"/>
    </row>
    <row r="176" spans="1:23" s="84" customFormat="1" ht="21.75" hidden="1" customHeight="1" x14ac:dyDescent="0.35">
      <c r="A176" s="5" t="s">
        <v>412</v>
      </c>
      <c r="B176" s="187" t="s">
        <v>547</v>
      </c>
      <c r="C176" s="187" t="s">
        <v>342</v>
      </c>
      <c r="D176" s="187" t="s">
        <v>555</v>
      </c>
      <c r="E176" s="187" t="s">
        <v>556</v>
      </c>
      <c r="F176" s="173">
        <v>10</v>
      </c>
      <c r="G176" s="174" t="s">
        <v>554</v>
      </c>
      <c r="H176" s="129"/>
      <c r="I176" s="186" t="s">
        <v>553</v>
      </c>
      <c r="J176" s="176" t="s">
        <v>157</v>
      </c>
      <c r="K176" s="177" t="s">
        <v>79</v>
      </c>
      <c r="L176" s="173" t="s">
        <v>526</v>
      </c>
      <c r="M176" s="188" t="s">
        <v>84</v>
      </c>
      <c r="N176" s="15" t="s">
        <v>52</v>
      </c>
      <c r="O176" s="15" t="s">
        <v>103</v>
      </c>
      <c r="P176" s="155" t="s">
        <v>48</v>
      </c>
      <c r="Q176" s="4"/>
      <c r="R176" s="86"/>
      <c r="S176" s="86"/>
      <c r="T176" s="86"/>
      <c r="U176" s="86"/>
      <c r="V176" s="86"/>
      <c r="W176" s="86"/>
    </row>
    <row r="177" spans="1:23" s="84" customFormat="1" ht="19.5" customHeight="1" x14ac:dyDescent="0.35">
      <c r="A177" s="5" t="s">
        <v>412</v>
      </c>
      <c r="B177" s="201" t="s">
        <v>356</v>
      </c>
      <c r="C177" s="178" t="s">
        <v>354</v>
      </c>
      <c r="D177" s="178" t="s">
        <v>355</v>
      </c>
      <c r="E177" s="178" t="s">
        <v>557</v>
      </c>
      <c r="F177" s="180">
        <v>10</v>
      </c>
      <c r="G177" s="174" t="s">
        <v>554</v>
      </c>
      <c r="H177" s="129"/>
      <c r="I177" s="189" t="s">
        <v>606</v>
      </c>
      <c r="J177" s="176" t="s">
        <v>157</v>
      </c>
      <c r="K177" s="177" t="s">
        <v>79</v>
      </c>
      <c r="L177" s="173" t="s">
        <v>526</v>
      </c>
      <c r="M177" s="188" t="s">
        <v>83</v>
      </c>
      <c r="N177" s="15" t="s">
        <v>52</v>
      </c>
      <c r="O177" s="15" t="s">
        <v>52</v>
      </c>
      <c r="P177" s="155" t="s">
        <v>607</v>
      </c>
      <c r="Q177" s="4"/>
      <c r="R177" s="86"/>
      <c r="S177" s="86"/>
      <c r="T177" s="86"/>
      <c r="U177" s="86"/>
      <c r="V177" s="86"/>
      <c r="W177" s="86"/>
    </row>
    <row r="178" spans="1:23" s="84" customFormat="1" ht="21.75" customHeight="1" x14ac:dyDescent="0.35">
      <c r="A178" s="5" t="s">
        <v>412</v>
      </c>
      <c r="B178" s="201" t="s">
        <v>558</v>
      </c>
      <c r="C178" s="178" t="s">
        <v>559</v>
      </c>
      <c r="D178" s="178" t="s">
        <v>560</v>
      </c>
      <c r="E178" s="178" t="s">
        <v>561</v>
      </c>
      <c r="F178" s="180">
        <v>10</v>
      </c>
      <c r="G178" s="174" t="s">
        <v>554</v>
      </c>
      <c r="H178" s="129"/>
      <c r="I178" s="189" t="s">
        <v>606</v>
      </c>
      <c r="J178" s="176" t="s">
        <v>157</v>
      </c>
      <c r="K178" s="177" t="s">
        <v>79</v>
      </c>
      <c r="L178" s="173" t="s">
        <v>526</v>
      </c>
      <c r="M178" s="188" t="s">
        <v>83</v>
      </c>
      <c r="N178" s="15" t="s">
        <v>52</v>
      </c>
      <c r="O178" s="15" t="s">
        <v>52</v>
      </c>
      <c r="P178" s="155" t="s">
        <v>607</v>
      </c>
      <c r="Q178" s="4"/>
      <c r="R178" s="86"/>
      <c r="S178" s="86"/>
      <c r="T178" s="86"/>
      <c r="U178" s="86"/>
      <c r="V178" s="86"/>
      <c r="W178" s="86"/>
    </row>
    <row r="179" spans="1:23" s="84" customFormat="1" ht="20.149999999999999" hidden="1" customHeight="1" x14ac:dyDescent="0.35">
      <c r="A179" s="5" t="s">
        <v>412</v>
      </c>
      <c r="B179" s="178" t="s">
        <v>562</v>
      </c>
      <c r="C179" s="178" t="s">
        <v>563</v>
      </c>
      <c r="D179" s="178" t="s">
        <v>563</v>
      </c>
      <c r="E179" s="178" t="s">
        <v>564</v>
      </c>
      <c r="F179" s="180">
        <v>10</v>
      </c>
      <c r="G179" s="174" t="s">
        <v>554</v>
      </c>
      <c r="H179" s="129"/>
      <c r="I179" s="189" t="s">
        <v>606</v>
      </c>
      <c r="J179" s="176" t="s">
        <v>157</v>
      </c>
      <c r="K179" s="177" t="s">
        <v>79</v>
      </c>
      <c r="L179" s="173" t="s">
        <v>526</v>
      </c>
      <c r="M179" s="188" t="s">
        <v>83</v>
      </c>
      <c r="N179" s="15" t="s">
        <v>52</v>
      </c>
      <c r="O179" s="15" t="s">
        <v>52</v>
      </c>
      <c r="P179" s="155" t="s">
        <v>607</v>
      </c>
      <c r="Q179" s="4"/>
      <c r="R179" s="86"/>
      <c r="S179" s="86"/>
      <c r="T179" s="86"/>
      <c r="U179" s="86"/>
      <c r="V179" s="86"/>
      <c r="W179" s="86"/>
    </row>
    <row r="180" spans="1:23" s="84" customFormat="1" ht="21.75" customHeight="1" x14ac:dyDescent="0.35">
      <c r="A180" s="5" t="s">
        <v>412</v>
      </c>
      <c r="B180" s="201" t="s">
        <v>565</v>
      </c>
      <c r="C180" s="178" t="s">
        <v>566</v>
      </c>
      <c r="D180" s="178" t="s">
        <v>567</v>
      </c>
      <c r="E180" s="178" t="s">
        <v>341</v>
      </c>
      <c r="F180" s="180">
        <v>10</v>
      </c>
      <c r="G180" s="174" t="s">
        <v>554</v>
      </c>
      <c r="H180" s="129"/>
      <c r="I180" s="189" t="s">
        <v>606</v>
      </c>
      <c r="J180" s="176" t="s">
        <v>157</v>
      </c>
      <c r="K180" s="177" t="s">
        <v>79</v>
      </c>
      <c r="L180" s="173" t="s">
        <v>526</v>
      </c>
      <c r="M180" s="188" t="s">
        <v>83</v>
      </c>
      <c r="N180" s="15" t="s">
        <v>52</v>
      </c>
      <c r="O180" s="15" t="s">
        <v>52</v>
      </c>
      <c r="P180" s="155" t="s">
        <v>607</v>
      </c>
      <c r="Q180" s="4"/>
      <c r="R180" s="86"/>
      <c r="S180" s="86"/>
      <c r="T180" s="86"/>
      <c r="U180" s="86"/>
      <c r="V180" s="86"/>
      <c r="W180" s="86"/>
    </row>
    <row r="181" spans="1:23" s="84" customFormat="1" ht="20.149999999999999" customHeight="1" x14ac:dyDescent="0.35">
      <c r="A181" s="5" t="s">
        <v>412</v>
      </c>
      <c r="B181" s="201" t="s">
        <v>131</v>
      </c>
      <c r="C181" s="178" t="s">
        <v>232</v>
      </c>
      <c r="D181" s="178" t="s">
        <v>233</v>
      </c>
      <c r="E181" s="178" t="s">
        <v>568</v>
      </c>
      <c r="F181" s="180">
        <v>10</v>
      </c>
      <c r="G181" s="174" t="s">
        <v>554</v>
      </c>
      <c r="H181" s="129"/>
      <c r="I181" s="189" t="s">
        <v>606</v>
      </c>
      <c r="J181" s="176" t="s">
        <v>157</v>
      </c>
      <c r="K181" s="177" t="s">
        <v>79</v>
      </c>
      <c r="L181" s="173" t="s">
        <v>526</v>
      </c>
      <c r="M181" s="188" t="s">
        <v>83</v>
      </c>
      <c r="N181" s="15" t="s">
        <v>52</v>
      </c>
      <c r="O181" s="15" t="s">
        <v>52</v>
      </c>
      <c r="P181" s="155" t="s">
        <v>607</v>
      </c>
      <c r="Q181" s="4"/>
      <c r="R181" s="86"/>
      <c r="S181" s="86"/>
      <c r="T181" s="86"/>
      <c r="U181" s="86"/>
      <c r="V181" s="86"/>
      <c r="W181" s="86"/>
    </row>
    <row r="182" spans="1:23" s="84" customFormat="1" ht="20.149999999999999" hidden="1" customHeight="1" x14ac:dyDescent="0.35">
      <c r="A182" s="5" t="s">
        <v>412</v>
      </c>
      <c r="B182" s="178" t="s">
        <v>569</v>
      </c>
      <c r="C182" s="178" t="s">
        <v>570</v>
      </c>
      <c r="D182" s="178" t="s">
        <v>571</v>
      </c>
      <c r="E182" s="178" t="s">
        <v>572</v>
      </c>
      <c r="F182" s="180">
        <v>10</v>
      </c>
      <c r="G182" s="174" t="s">
        <v>554</v>
      </c>
      <c r="H182" s="126"/>
      <c r="I182" s="189" t="s">
        <v>606</v>
      </c>
      <c r="J182" s="176" t="s">
        <v>157</v>
      </c>
      <c r="K182" s="177" t="s">
        <v>79</v>
      </c>
      <c r="L182" s="173" t="s">
        <v>526</v>
      </c>
      <c r="M182" s="188" t="s">
        <v>83</v>
      </c>
      <c r="N182" s="15" t="s">
        <v>52</v>
      </c>
      <c r="O182" s="15" t="s">
        <v>52</v>
      </c>
      <c r="P182" s="155" t="s">
        <v>607</v>
      </c>
      <c r="Q182" s="4"/>
      <c r="R182" s="86"/>
      <c r="S182" s="86"/>
      <c r="T182" s="86"/>
      <c r="U182" s="86"/>
      <c r="V182" s="86"/>
      <c r="W182" s="86"/>
    </row>
    <row r="183" spans="1:23" s="84" customFormat="1" ht="20.149999999999999" hidden="1" customHeight="1" x14ac:dyDescent="0.35">
      <c r="A183" s="5" t="s">
        <v>412</v>
      </c>
      <c r="B183" s="178" t="s">
        <v>573</v>
      </c>
      <c r="C183" s="178" t="s">
        <v>574</v>
      </c>
      <c r="D183" s="178" t="s">
        <v>575</v>
      </c>
      <c r="E183" s="178" t="s">
        <v>576</v>
      </c>
      <c r="F183" s="180">
        <v>10</v>
      </c>
      <c r="G183" s="174" t="s">
        <v>554</v>
      </c>
      <c r="H183" s="126"/>
      <c r="I183" s="189" t="s">
        <v>606</v>
      </c>
      <c r="J183" s="176" t="s">
        <v>157</v>
      </c>
      <c r="K183" s="177" t="s">
        <v>79</v>
      </c>
      <c r="L183" s="173" t="s">
        <v>526</v>
      </c>
      <c r="M183" s="188" t="s">
        <v>83</v>
      </c>
      <c r="N183" s="15" t="s">
        <v>52</v>
      </c>
      <c r="O183" s="15" t="s">
        <v>103</v>
      </c>
      <c r="P183" s="156" t="s">
        <v>48</v>
      </c>
      <c r="Q183" s="4"/>
      <c r="R183" s="86"/>
      <c r="S183" s="86"/>
      <c r="T183" s="86"/>
      <c r="U183" s="86"/>
      <c r="V183" s="86"/>
      <c r="W183" s="86"/>
    </row>
    <row r="184" spans="1:23" s="84" customFormat="1" ht="20.149999999999999" customHeight="1" x14ac:dyDescent="0.35">
      <c r="A184" s="5" t="s">
        <v>412</v>
      </c>
      <c r="B184" s="201" t="s">
        <v>189</v>
      </c>
      <c r="C184" s="178" t="s">
        <v>188</v>
      </c>
      <c r="D184" s="178" t="s">
        <v>577</v>
      </c>
      <c r="E184" s="178" t="s">
        <v>578</v>
      </c>
      <c r="F184" s="180">
        <v>10</v>
      </c>
      <c r="G184" s="174" t="s">
        <v>554</v>
      </c>
      <c r="H184" s="126"/>
      <c r="I184" s="189" t="s">
        <v>606</v>
      </c>
      <c r="J184" s="176" t="s">
        <v>157</v>
      </c>
      <c r="K184" s="177" t="s">
        <v>79</v>
      </c>
      <c r="L184" s="173" t="s">
        <v>526</v>
      </c>
      <c r="M184" s="188" t="s">
        <v>84</v>
      </c>
      <c r="N184" s="15" t="s">
        <v>52</v>
      </c>
      <c r="O184" s="15" t="s">
        <v>52</v>
      </c>
      <c r="P184" s="155" t="s">
        <v>607</v>
      </c>
      <c r="Q184" s="4"/>
      <c r="R184" s="86"/>
      <c r="S184" s="86"/>
      <c r="T184" s="86"/>
      <c r="U184" s="86"/>
      <c r="V184" s="86"/>
      <c r="W184" s="86"/>
    </row>
    <row r="185" spans="1:23" s="84" customFormat="1" ht="20.149999999999999" customHeight="1" x14ac:dyDescent="0.35">
      <c r="A185" s="5" t="s">
        <v>412</v>
      </c>
      <c r="B185" s="201" t="s">
        <v>579</v>
      </c>
      <c r="C185" s="178" t="s">
        <v>350</v>
      </c>
      <c r="D185" s="178" t="s">
        <v>351</v>
      </c>
      <c r="E185" s="178" t="s">
        <v>353</v>
      </c>
      <c r="F185" s="180">
        <v>10</v>
      </c>
      <c r="G185" s="174" t="s">
        <v>554</v>
      </c>
      <c r="H185" s="126"/>
      <c r="I185" s="189" t="s">
        <v>606</v>
      </c>
      <c r="J185" s="176" t="s">
        <v>157</v>
      </c>
      <c r="K185" s="177" t="s">
        <v>79</v>
      </c>
      <c r="L185" s="173" t="s">
        <v>526</v>
      </c>
      <c r="M185" s="188" t="s">
        <v>83</v>
      </c>
      <c r="N185" s="15" t="s">
        <v>52</v>
      </c>
      <c r="O185" s="15" t="s">
        <v>52</v>
      </c>
      <c r="P185" s="155" t="s">
        <v>607</v>
      </c>
      <c r="Q185" s="4"/>
      <c r="R185" s="86"/>
      <c r="S185" s="86"/>
      <c r="T185" s="86"/>
      <c r="U185" s="86"/>
      <c r="V185" s="86"/>
      <c r="W185" s="86"/>
    </row>
    <row r="186" spans="1:23" s="84" customFormat="1" ht="20.149999999999999" customHeight="1" x14ac:dyDescent="0.35">
      <c r="A186" s="5" t="s">
        <v>412</v>
      </c>
      <c r="B186" s="201" t="s">
        <v>580</v>
      </c>
      <c r="C186" s="178" t="s">
        <v>581</v>
      </c>
      <c r="D186" s="178" t="s">
        <v>582</v>
      </c>
      <c r="E186" s="178" t="s">
        <v>583</v>
      </c>
      <c r="F186" s="180">
        <v>10</v>
      </c>
      <c r="G186" s="174" t="s">
        <v>554</v>
      </c>
      <c r="H186" s="126"/>
      <c r="I186" s="189" t="s">
        <v>606</v>
      </c>
      <c r="J186" s="176" t="s">
        <v>157</v>
      </c>
      <c r="K186" s="177" t="s">
        <v>79</v>
      </c>
      <c r="L186" s="173" t="s">
        <v>526</v>
      </c>
      <c r="M186" s="188" t="s">
        <v>83</v>
      </c>
      <c r="N186" s="15" t="s">
        <v>52</v>
      </c>
      <c r="O186" s="15" t="s">
        <v>52</v>
      </c>
      <c r="P186" s="155" t="s">
        <v>607</v>
      </c>
      <c r="Q186" s="4"/>
      <c r="R186" s="86"/>
      <c r="S186" s="86"/>
      <c r="T186" s="86"/>
      <c r="U186" s="86"/>
      <c r="V186" s="86"/>
      <c r="W186" s="86"/>
    </row>
    <row r="187" spans="1:23" s="84" customFormat="1" ht="20.149999999999999" hidden="1" customHeight="1" x14ac:dyDescent="0.35">
      <c r="A187" s="5" t="s">
        <v>412</v>
      </c>
      <c r="B187" s="178" t="s">
        <v>584</v>
      </c>
      <c r="C187" s="178" t="s">
        <v>585</v>
      </c>
      <c r="D187" s="178" t="s">
        <v>586</v>
      </c>
      <c r="E187" s="178" t="s">
        <v>587</v>
      </c>
      <c r="F187" s="180">
        <v>10</v>
      </c>
      <c r="G187" s="174" t="s">
        <v>554</v>
      </c>
      <c r="H187" s="126"/>
      <c r="I187" s="189" t="s">
        <v>606</v>
      </c>
      <c r="J187" s="176" t="s">
        <v>157</v>
      </c>
      <c r="K187" s="177" t="s">
        <v>79</v>
      </c>
      <c r="L187" s="173" t="s">
        <v>526</v>
      </c>
      <c r="M187" s="188" t="s">
        <v>83</v>
      </c>
      <c r="N187" s="15" t="s">
        <v>52</v>
      </c>
      <c r="O187" s="15" t="s">
        <v>52</v>
      </c>
      <c r="P187" s="155" t="s">
        <v>607</v>
      </c>
      <c r="Q187" s="4"/>
      <c r="R187" s="86"/>
      <c r="S187" s="86"/>
      <c r="T187" s="86"/>
      <c r="U187" s="86"/>
      <c r="V187" s="86"/>
      <c r="W187" s="86"/>
    </row>
    <row r="188" spans="1:23" s="84" customFormat="1" ht="20.149999999999999" hidden="1" customHeight="1" x14ac:dyDescent="0.35">
      <c r="A188" s="5" t="s">
        <v>412</v>
      </c>
      <c r="B188" s="201" t="s">
        <v>588</v>
      </c>
      <c r="C188" s="178" t="s">
        <v>589</v>
      </c>
      <c r="D188" s="178" t="s">
        <v>590</v>
      </c>
      <c r="E188" s="178" t="s">
        <v>591</v>
      </c>
      <c r="F188" s="180">
        <v>10</v>
      </c>
      <c r="G188" s="174" t="s">
        <v>554</v>
      </c>
      <c r="H188" s="126"/>
      <c r="I188" s="189" t="s">
        <v>606</v>
      </c>
      <c r="J188" s="176" t="s">
        <v>157</v>
      </c>
      <c r="K188" s="177" t="s">
        <v>79</v>
      </c>
      <c r="L188" s="173" t="s">
        <v>526</v>
      </c>
      <c r="M188" s="188" t="s">
        <v>83</v>
      </c>
      <c r="N188" s="15" t="s">
        <v>52</v>
      </c>
      <c r="O188" s="15" t="s">
        <v>52</v>
      </c>
      <c r="P188" s="155" t="s">
        <v>607</v>
      </c>
      <c r="Q188" s="4"/>
      <c r="R188" s="86"/>
      <c r="S188" s="86"/>
      <c r="T188" s="86"/>
      <c r="U188" s="86"/>
      <c r="V188" s="86"/>
      <c r="W188" s="86"/>
    </row>
    <row r="189" spans="1:23" s="84" customFormat="1" ht="20.149999999999999" customHeight="1" x14ac:dyDescent="0.35">
      <c r="A189" s="5" t="s">
        <v>412</v>
      </c>
      <c r="B189" s="201" t="s">
        <v>592</v>
      </c>
      <c r="C189" s="178" t="s">
        <v>538</v>
      </c>
      <c r="D189" s="178" t="s">
        <v>539</v>
      </c>
      <c r="E189" s="178" t="s">
        <v>540</v>
      </c>
      <c r="F189" s="180">
        <v>10</v>
      </c>
      <c r="G189" s="174" t="s">
        <v>554</v>
      </c>
      <c r="H189" s="126"/>
      <c r="I189" s="189" t="s">
        <v>606</v>
      </c>
      <c r="J189" s="176" t="s">
        <v>157</v>
      </c>
      <c r="K189" s="177" t="s">
        <v>79</v>
      </c>
      <c r="L189" s="173" t="s">
        <v>526</v>
      </c>
      <c r="M189" s="188" t="s">
        <v>83</v>
      </c>
      <c r="N189" s="15" t="s">
        <v>52</v>
      </c>
      <c r="O189" s="15" t="s">
        <v>52</v>
      </c>
      <c r="P189" s="155" t="s">
        <v>607</v>
      </c>
      <c r="Q189" s="4"/>
      <c r="R189" s="86"/>
      <c r="S189" s="86"/>
      <c r="T189" s="86"/>
      <c r="U189" s="86"/>
      <c r="V189" s="86"/>
      <c r="W189" s="86"/>
    </row>
    <row r="190" spans="1:23" s="84" customFormat="1" ht="19.5" customHeight="1" x14ac:dyDescent="0.35">
      <c r="A190" s="5" t="s">
        <v>412</v>
      </c>
      <c r="B190" s="201" t="s">
        <v>593</v>
      </c>
      <c r="C190" s="178" t="s">
        <v>594</v>
      </c>
      <c r="D190" s="178" t="s">
        <v>595</v>
      </c>
      <c r="E190" s="178" t="s">
        <v>596</v>
      </c>
      <c r="F190" s="180">
        <v>10</v>
      </c>
      <c r="G190" s="174" t="s">
        <v>554</v>
      </c>
      <c r="H190" s="126"/>
      <c r="I190" s="189" t="s">
        <v>606</v>
      </c>
      <c r="J190" s="176" t="s">
        <v>157</v>
      </c>
      <c r="K190" s="177" t="s">
        <v>79</v>
      </c>
      <c r="L190" s="173" t="s">
        <v>526</v>
      </c>
      <c r="M190" s="188" t="s">
        <v>84</v>
      </c>
      <c r="N190" s="15" t="s">
        <v>52</v>
      </c>
      <c r="O190" s="15" t="s">
        <v>52</v>
      </c>
      <c r="P190" s="155" t="s">
        <v>607</v>
      </c>
    </row>
    <row r="191" spans="1:23" s="84" customFormat="1" ht="20.149999999999999" hidden="1" customHeight="1" x14ac:dyDescent="0.35">
      <c r="A191" s="5" t="s">
        <v>412</v>
      </c>
      <c r="B191" s="201" t="s">
        <v>344</v>
      </c>
      <c r="C191" s="178" t="s">
        <v>397</v>
      </c>
      <c r="D191" s="178" t="s">
        <v>597</v>
      </c>
      <c r="E191" s="178" t="s">
        <v>598</v>
      </c>
      <c r="F191" s="180">
        <v>10</v>
      </c>
      <c r="G191" s="174" t="s">
        <v>554</v>
      </c>
      <c r="H191" s="126"/>
      <c r="I191" s="189" t="s">
        <v>606</v>
      </c>
      <c r="J191" s="176" t="s">
        <v>157</v>
      </c>
      <c r="K191" s="177" t="s">
        <v>79</v>
      </c>
      <c r="L191" s="173" t="s">
        <v>526</v>
      </c>
      <c r="M191" s="188" t="s">
        <v>83</v>
      </c>
      <c r="N191" s="15" t="s">
        <v>52</v>
      </c>
      <c r="O191" s="15" t="s">
        <v>52</v>
      </c>
      <c r="P191" s="155" t="s">
        <v>607</v>
      </c>
    </row>
    <row r="192" spans="1:23" s="84" customFormat="1" ht="20.149999999999999" hidden="1" customHeight="1" x14ac:dyDescent="0.35">
      <c r="A192" s="5" t="s">
        <v>412</v>
      </c>
      <c r="B192" s="178" t="s">
        <v>93</v>
      </c>
      <c r="C192" s="178" t="s">
        <v>599</v>
      </c>
      <c r="D192" s="178" t="s">
        <v>600</v>
      </c>
      <c r="E192" s="178" t="s">
        <v>601</v>
      </c>
      <c r="F192" s="180">
        <v>10</v>
      </c>
      <c r="G192" s="174" t="s">
        <v>554</v>
      </c>
      <c r="H192" s="126"/>
      <c r="I192" s="189" t="s">
        <v>606</v>
      </c>
      <c r="J192" s="176" t="s">
        <v>157</v>
      </c>
      <c r="K192" s="177" t="s">
        <v>79</v>
      </c>
      <c r="L192" s="173" t="s">
        <v>526</v>
      </c>
      <c r="M192" s="188" t="s">
        <v>83</v>
      </c>
      <c r="N192" s="15" t="s">
        <v>52</v>
      </c>
      <c r="O192" s="15" t="s">
        <v>52</v>
      </c>
      <c r="P192" s="155" t="s">
        <v>607</v>
      </c>
    </row>
    <row r="193" spans="1:16384" s="84" customFormat="1" ht="20.149999999999999" hidden="1" customHeight="1" x14ac:dyDescent="0.35">
      <c r="A193" s="5" t="s">
        <v>412</v>
      </c>
      <c r="B193" s="178" t="s">
        <v>602</v>
      </c>
      <c r="C193" s="178" t="s">
        <v>603</v>
      </c>
      <c r="D193" s="178" t="s">
        <v>604</v>
      </c>
      <c r="E193" s="178" t="s">
        <v>605</v>
      </c>
      <c r="F193" s="180">
        <v>10</v>
      </c>
      <c r="G193" s="174" t="s">
        <v>554</v>
      </c>
      <c r="H193" s="126"/>
      <c r="I193" s="189" t="s">
        <v>606</v>
      </c>
      <c r="J193" s="176" t="s">
        <v>157</v>
      </c>
      <c r="K193" s="177" t="s">
        <v>79</v>
      </c>
      <c r="L193" s="173" t="s">
        <v>526</v>
      </c>
      <c r="M193" s="188" t="s">
        <v>83</v>
      </c>
      <c r="N193" s="15" t="s">
        <v>52</v>
      </c>
      <c r="O193" s="15" t="s">
        <v>52</v>
      </c>
      <c r="P193" s="155" t="s">
        <v>607</v>
      </c>
    </row>
    <row r="194" spans="1:16384" s="84" customFormat="1" ht="20.149999999999999" customHeight="1" x14ac:dyDescent="0.35">
      <c r="A194" s="5" t="s">
        <v>412</v>
      </c>
      <c r="B194" s="201" t="s">
        <v>415</v>
      </c>
      <c r="C194" s="178" t="s">
        <v>127</v>
      </c>
      <c r="D194" s="178" t="s">
        <v>211</v>
      </c>
      <c r="E194" s="178" t="s">
        <v>213</v>
      </c>
      <c r="F194" s="180">
        <v>10</v>
      </c>
      <c r="G194" s="174" t="s">
        <v>554</v>
      </c>
      <c r="H194" s="126"/>
      <c r="I194" s="189" t="s">
        <v>695</v>
      </c>
      <c r="J194" s="176" t="s">
        <v>157</v>
      </c>
      <c r="K194" s="177" t="s">
        <v>79</v>
      </c>
      <c r="L194" s="173" t="s">
        <v>526</v>
      </c>
      <c r="M194" s="188" t="s">
        <v>83</v>
      </c>
      <c r="N194" s="121" t="s">
        <v>52</v>
      </c>
      <c r="O194" s="15" t="s">
        <v>52</v>
      </c>
      <c r="P194" s="156" t="s">
        <v>50</v>
      </c>
    </row>
    <row r="195" spans="1:16384" s="84" customFormat="1" ht="20.149999999999999" customHeight="1" x14ac:dyDescent="0.35">
      <c r="A195" s="5" t="s">
        <v>412</v>
      </c>
      <c r="B195" s="201" t="s">
        <v>683</v>
      </c>
      <c r="C195" s="178" t="s">
        <v>684</v>
      </c>
      <c r="D195" s="178" t="s">
        <v>685</v>
      </c>
      <c r="E195" s="178" t="s">
        <v>238</v>
      </c>
      <c r="F195" s="180">
        <v>10</v>
      </c>
      <c r="G195" s="174" t="s">
        <v>554</v>
      </c>
      <c r="H195" s="168"/>
      <c r="I195" s="189" t="s">
        <v>695</v>
      </c>
      <c r="J195" s="176" t="s">
        <v>157</v>
      </c>
      <c r="K195" s="177" t="s">
        <v>79</v>
      </c>
      <c r="L195" s="173" t="s">
        <v>526</v>
      </c>
      <c r="M195" s="168" t="s">
        <v>84</v>
      </c>
      <c r="N195" s="15" t="s">
        <v>52</v>
      </c>
      <c r="O195" s="15" t="s">
        <v>52</v>
      </c>
      <c r="P195" s="155" t="s">
        <v>607</v>
      </c>
    </row>
    <row r="196" spans="1:16384" s="84" customFormat="1" ht="20.149999999999999" customHeight="1" x14ac:dyDescent="0.35">
      <c r="A196" s="5" t="s">
        <v>412</v>
      </c>
      <c r="B196" s="201" t="s">
        <v>686</v>
      </c>
      <c r="C196" s="178" t="s">
        <v>687</v>
      </c>
      <c r="D196" s="178" t="s">
        <v>688</v>
      </c>
      <c r="E196" s="190" t="s">
        <v>689</v>
      </c>
      <c r="F196" s="180">
        <v>10</v>
      </c>
      <c r="G196" s="174" t="s">
        <v>554</v>
      </c>
      <c r="H196" s="168"/>
      <c r="I196" s="189" t="s">
        <v>695</v>
      </c>
      <c r="J196" s="176" t="s">
        <v>157</v>
      </c>
      <c r="K196" s="177" t="s">
        <v>79</v>
      </c>
      <c r="L196" s="173" t="s">
        <v>526</v>
      </c>
      <c r="M196" s="188" t="s">
        <v>83</v>
      </c>
      <c r="N196" s="15" t="s">
        <v>52</v>
      </c>
      <c r="O196" s="15" t="s">
        <v>52</v>
      </c>
      <c r="P196" s="168" t="s">
        <v>607</v>
      </c>
    </row>
    <row r="197" spans="1:16384" s="84" customFormat="1" ht="20.149999999999999" hidden="1" customHeight="1" x14ac:dyDescent="0.35">
      <c r="A197" s="5" t="s">
        <v>412</v>
      </c>
      <c r="B197" s="178" t="s">
        <v>385</v>
      </c>
      <c r="C197" s="178" t="s">
        <v>208</v>
      </c>
      <c r="D197" s="178" t="s">
        <v>115</v>
      </c>
      <c r="E197" s="178" t="s">
        <v>690</v>
      </c>
      <c r="F197" s="180">
        <v>10</v>
      </c>
      <c r="G197" s="174" t="s">
        <v>554</v>
      </c>
      <c r="H197" s="168"/>
      <c r="I197" s="189" t="s">
        <v>695</v>
      </c>
      <c r="J197" s="176" t="s">
        <v>157</v>
      </c>
      <c r="K197" s="177" t="s">
        <v>79</v>
      </c>
      <c r="L197" s="173" t="s">
        <v>526</v>
      </c>
      <c r="M197" s="188" t="s">
        <v>83</v>
      </c>
      <c r="N197" s="15" t="s">
        <v>103</v>
      </c>
      <c r="O197" s="15" t="s">
        <v>103</v>
      </c>
      <c r="P197" s="155" t="s">
        <v>607</v>
      </c>
      <c r="CJ197" s="154"/>
      <c r="CK197" s="167"/>
      <c r="CL197" s="167"/>
      <c r="CM197" s="154"/>
      <c r="CN197" s="154"/>
      <c r="CO197" s="167"/>
      <c r="CP197" s="167"/>
      <c r="CQ197" s="154"/>
      <c r="CR197" s="154"/>
      <c r="CS197" s="167"/>
      <c r="CT197" s="167"/>
      <c r="CU197" s="154"/>
      <c r="CV197" s="154"/>
      <c r="CW197" s="167"/>
      <c r="CX197" s="167"/>
      <c r="CY197" s="154"/>
      <c r="CZ197" s="154"/>
      <c r="DA197" s="167"/>
      <c r="DB197" s="167"/>
      <c r="DC197" s="154"/>
      <c r="DD197" s="154"/>
      <c r="DE197" s="167"/>
      <c r="DF197" s="167"/>
      <c r="DG197" s="154"/>
      <c r="DH197" s="154"/>
      <c r="DI197" s="167"/>
      <c r="DJ197" s="167"/>
      <c r="DK197" s="154"/>
      <c r="DL197" s="154"/>
      <c r="DM197" s="167"/>
      <c r="DN197" s="167"/>
      <c r="DO197" s="154"/>
      <c r="DP197" s="154"/>
      <c r="DQ197" s="167"/>
      <c r="DR197" s="167"/>
      <c r="DS197" s="154"/>
      <c r="DT197" s="154"/>
      <c r="DU197" s="167"/>
      <c r="DV197" s="167"/>
      <c r="DW197" s="154"/>
      <c r="DX197" s="154"/>
      <c r="DY197" s="167"/>
      <c r="DZ197" s="167"/>
      <c r="EA197" s="154"/>
      <c r="EB197" s="154"/>
      <c r="EC197" s="167"/>
      <c r="ED197" s="167"/>
      <c r="EE197" s="154"/>
      <c r="EF197" s="154"/>
      <c r="EG197" s="167"/>
      <c r="EH197" s="167"/>
      <c r="EI197" s="154"/>
      <c r="EJ197" s="154"/>
      <c r="EK197" s="167"/>
      <c r="EL197" s="167"/>
      <c r="EM197" s="154"/>
      <c r="EN197" s="154"/>
      <c r="EO197" s="167"/>
      <c r="EP197" s="167"/>
      <c r="EQ197" s="154"/>
      <c r="ER197" s="154"/>
      <c r="ES197" s="167"/>
      <c r="ET197" s="167"/>
      <c r="EU197" s="154"/>
      <c r="EV197" s="154"/>
      <c r="EW197" s="167"/>
      <c r="EX197" s="167"/>
      <c r="EY197" s="154"/>
      <c r="EZ197" s="154"/>
      <c r="FA197" s="167"/>
      <c r="FB197" s="167"/>
      <c r="FC197" s="154"/>
      <c r="FD197" s="154"/>
      <c r="FE197" s="167"/>
      <c r="FF197" s="167"/>
      <c r="FG197" s="154"/>
      <c r="FH197" s="154"/>
      <c r="FI197" s="167"/>
      <c r="FJ197" s="167"/>
      <c r="FK197" s="154"/>
      <c r="FL197" s="154"/>
      <c r="FM197" s="167"/>
      <c r="FN197" s="167"/>
      <c r="FO197" s="154"/>
      <c r="FP197" s="154"/>
      <c r="FQ197" s="167"/>
      <c r="FR197" s="167"/>
      <c r="FS197" s="154"/>
      <c r="FT197" s="154"/>
      <c r="FU197" s="167"/>
      <c r="FV197" s="167"/>
      <c r="FW197" s="154"/>
      <c r="FX197" s="154"/>
      <c r="FY197" s="167"/>
      <c r="FZ197" s="167"/>
      <c r="GA197" s="154"/>
      <c r="GB197" s="154"/>
      <c r="GC197" s="167"/>
      <c r="GD197" s="167"/>
      <c r="GE197" s="154"/>
      <c r="GF197" s="154"/>
      <c r="GG197" s="167"/>
      <c r="GH197" s="167"/>
      <c r="GI197" s="154"/>
      <c r="GJ197" s="154"/>
      <c r="GK197" s="167"/>
      <c r="GL197" s="167"/>
      <c r="GM197" s="154"/>
      <c r="GN197" s="154"/>
      <c r="GO197" s="167"/>
      <c r="GP197" s="167"/>
      <c r="GQ197" s="154"/>
      <c r="GR197" s="154"/>
      <c r="GS197" s="167"/>
      <c r="GT197" s="167"/>
      <c r="GU197" s="154"/>
      <c r="GV197" s="154"/>
      <c r="GW197" s="167"/>
      <c r="GX197" s="167"/>
      <c r="GY197" s="154"/>
      <c r="GZ197" s="154"/>
      <c r="HA197" s="167"/>
      <c r="HB197" s="167"/>
      <c r="HC197" s="154"/>
      <c r="HD197" s="154"/>
      <c r="HE197" s="167"/>
      <c r="HF197" s="167"/>
      <c r="HG197" s="154"/>
      <c r="HH197" s="154"/>
      <c r="HI197" s="167"/>
      <c r="HJ197" s="167"/>
      <c r="HK197" s="154"/>
      <c r="HL197" s="154"/>
      <c r="HM197" s="167"/>
      <c r="HN197" s="167"/>
      <c r="HO197" s="154"/>
      <c r="HP197" s="154"/>
      <c r="HQ197" s="167"/>
      <c r="HR197" s="167"/>
      <c r="HS197" s="154"/>
      <c r="HT197" s="154"/>
      <c r="HU197" s="167"/>
      <c r="HV197" s="167"/>
      <c r="HW197" s="154"/>
      <c r="HX197" s="154"/>
      <c r="HY197" s="167"/>
      <c r="HZ197" s="167"/>
      <c r="IA197" s="154"/>
      <c r="IB197" s="154"/>
      <c r="IC197" s="167"/>
      <c r="ID197" s="167"/>
      <c r="IE197" s="154"/>
      <c r="IF197" s="154"/>
      <c r="IG197" s="167"/>
      <c r="IH197" s="167"/>
      <c r="II197" s="154"/>
      <c r="IJ197" s="154"/>
      <c r="IK197" s="167"/>
      <c r="IL197" s="167"/>
      <c r="IM197" s="154"/>
      <c r="IN197" s="154"/>
      <c r="IO197" s="167"/>
      <c r="IP197" s="167"/>
      <c r="IQ197" s="154"/>
      <c r="IR197" s="154"/>
      <c r="IS197" s="167"/>
      <c r="IT197" s="167"/>
      <c r="IU197" s="154"/>
      <c r="IV197" s="154"/>
      <c r="IW197" s="167"/>
      <c r="IX197" s="167"/>
      <c r="IY197" s="154"/>
      <c r="IZ197" s="154"/>
      <c r="JA197" s="167"/>
      <c r="JB197" s="167"/>
      <c r="JC197" s="154"/>
      <c r="JD197" s="154"/>
      <c r="JE197" s="167"/>
      <c r="JF197" s="167"/>
      <c r="JG197" s="154"/>
      <c r="JH197" s="154"/>
      <c r="JI197" s="167"/>
      <c r="JJ197" s="167"/>
      <c r="JK197" s="154"/>
      <c r="JL197" s="154"/>
      <c r="JM197" s="167"/>
      <c r="JN197" s="167"/>
      <c r="JO197" s="154"/>
      <c r="JP197" s="154"/>
      <c r="JQ197" s="167"/>
      <c r="JR197" s="167"/>
      <c r="JS197" s="154"/>
      <c r="JT197" s="154"/>
      <c r="JU197" s="167"/>
      <c r="JV197" s="167"/>
      <c r="JW197" s="154"/>
      <c r="JX197" s="154"/>
      <c r="JY197" s="167"/>
      <c r="JZ197" s="167"/>
      <c r="KA197" s="154"/>
      <c r="KB197" s="154"/>
      <c r="KC197" s="167"/>
      <c r="KD197" s="167"/>
      <c r="KE197" s="154"/>
      <c r="KF197" s="154"/>
      <c r="KG197" s="167"/>
      <c r="KH197" s="167"/>
      <c r="KI197" s="154"/>
      <c r="KJ197" s="154"/>
      <c r="KK197" s="167"/>
      <c r="KL197" s="167"/>
      <c r="KM197" s="154"/>
      <c r="KN197" s="154"/>
      <c r="KO197" s="167"/>
      <c r="KP197" s="167"/>
      <c r="KQ197" s="154"/>
      <c r="KR197" s="154"/>
      <c r="KS197" s="167"/>
      <c r="KT197" s="167"/>
      <c r="KU197" s="154"/>
      <c r="KV197" s="154"/>
      <c r="KW197" s="167"/>
      <c r="KX197" s="167"/>
      <c r="KY197" s="154"/>
      <c r="KZ197" s="154"/>
      <c r="LA197" s="167"/>
      <c r="LB197" s="167"/>
      <c r="LC197" s="154"/>
      <c r="LD197" s="154"/>
      <c r="LE197" s="167"/>
      <c r="LF197" s="167"/>
      <c r="LG197" s="154"/>
      <c r="LH197" s="154"/>
      <c r="LI197" s="167"/>
      <c r="LJ197" s="167"/>
      <c r="LK197" s="154"/>
      <c r="LL197" s="154"/>
      <c r="LM197" s="167"/>
      <c r="LN197" s="167"/>
      <c r="LO197" s="154"/>
      <c r="LP197" s="154"/>
      <c r="LQ197" s="167"/>
      <c r="LR197" s="167"/>
      <c r="LS197" s="154"/>
      <c r="LT197" s="154"/>
      <c r="LU197" s="167"/>
      <c r="LV197" s="167"/>
      <c r="LW197" s="154"/>
      <c r="LX197" s="154"/>
      <c r="LY197" s="167"/>
      <c r="LZ197" s="167"/>
      <c r="MA197" s="154"/>
      <c r="MB197" s="154"/>
      <c r="MC197" s="167"/>
      <c r="MD197" s="167"/>
      <c r="ME197" s="154"/>
      <c r="MF197" s="154"/>
      <c r="MG197" s="167"/>
      <c r="MH197" s="167"/>
      <c r="MI197" s="154"/>
      <c r="MJ197" s="154"/>
      <c r="MK197" s="167"/>
      <c r="ML197" s="167"/>
      <c r="MM197" s="154"/>
      <c r="MN197" s="154"/>
      <c r="MO197" s="167"/>
      <c r="MP197" s="167"/>
      <c r="MQ197" s="154"/>
      <c r="MR197" s="154"/>
      <c r="MS197" s="167"/>
      <c r="MT197" s="167"/>
      <c r="MU197" s="154"/>
      <c r="MV197" s="154"/>
      <c r="MW197" s="167"/>
      <c r="MX197" s="167"/>
      <c r="MY197" s="154"/>
      <c r="MZ197" s="154"/>
      <c r="NA197" s="167"/>
      <c r="NB197" s="167"/>
      <c r="NC197" s="154"/>
      <c r="ND197" s="154"/>
      <c r="NE197" s="167"/>
      <c r="NF197" s="167"/>
      <c r="NG197" s="154"/>
      <c r="NH197" s="154"/>
      <c r="NI197" s="167"/>
      <c r="NJ197" s="167"/>
      <c r="NK197" s="154"/>
      <c r="NL197" s="154"/>
      <c r="NM197" s="167"/>
      <c r="NN197" s="167"/>
      <c r="NO197" s="154"/>
      <c r="NP197" s="154"/>
      <c r="NQ197" s="167"/>
      <c r="NR197" s="167"/>
      <c r="NS197" s="154"/>
      <c r="NT197" s="154"/>
      <c r="NU197" s="167"/>
      <c r="NV197" s="167"/>
      <c r="NW197" s="154"/>
      <c r="NX197" s="154"/>
      <c r="NY197" s="167"/>
      <c r="NZ197" s="167"/>
      <c r="OA197" s="154"/>
      <c r="OB197" s="154"/>
      <c r="OC197" s="167"/>
      <c r="OD197" s="167"/>
      <c r="OE197" s="154"/>
      <c r="OF197" s="154"/>
      <c r="OG197" s="167"/>
      <c r="OH197" s="167"/>
      <c r="OI197" s="154"/>
      <c r="OJ197" s="154"/>
      <c r="OK197" s="167"/>
      <c r="OL197" s="167"/>
      <c r="OM197" s="154"/>
      <c r="ON197" s="154"/>
      <c r="OO197" s="167"/>
      <c r="OP197" s="167"/>
      <c r="OQ197" s="154"/>
      <c r="OR197" s="154"/>
      <c r="OS197" s="167"/>
      <c r="OT197" s="167"/>
      <c r="OU197" s="154"/>
      <c r="OV197" s="154"/>
      <c r="OW197" s="167"/>
      <c r="OX197" s="167"/>
      <c r="OY197" s="154"/>
      <c r="OZ197" s="154"/>
      <c r="PA197" s="167"/>
      <c r="PB197" s="167"/>
      <c r="PC197" s="154"/>
      <c r="PD197" s="154"/>
      <c r="PE197" s="167"/>
      <c r="PF197" s="167"/>
      <c r="PG197" s="154"/>
      <c r="PH197" s="154"/>
      <c r="PI197" s="167"/>
      <c r="PJ197" s="167"/>
      <c r="PK197" s="154"/>
      <c r="PL197" s="154"/>
      <c r="PM197" s="167"/>
      <c r="PN197" s="167"/>
      <c r="PO197" s="154"/>
      <c r="PP197" s="154"/>
      <c r="PQ197" s="167"/>
      <c r="PR197" s="167"/>
      <c r="PS197" s="154"/>
      <c r="PT197" s="154"/>
      <c r="PU197" s="167"/>
      <c r="PV197" s="167"/>
      <c r="PW197" s="154"/>
      <c r="PX197" s="154"/>
      <c r="PY197" s="167"/>
      <c r="PZ197" s="167"/>
      <c r="QA197" s="154"/>
      <c r="QB197" s="154"/>
      <c r="QC197" s="167"/>
      <c r="QD197" s="167"/>
      <c r="QE197" s="154"/>
      <c r="QF197" s="154"/>
      <c r="QG197" s="167"/>
      <c r="QH197" s="167"/>
      <c r="QI197" s="154"/>
      <c r="QJ197" s="154"/>
      <c r="QK197" s="167"/>
      <c r="QL197" s="167"/>
      <c r="QM197" s="154"/>
      <c r="QN197" s="154"/>
      <c r="QO197" s="167"/>
      <c r="QP197" s="167"/>
      <c r="QQ197" s="154"/>
      <c r="QR197" s="154"/>
      <c r="QS197" s="167"/>
      <c r="QT197" s="167"/>
      <c r="QU197" s="154"/>
      <c r="QV197" s="154"/>
      <c r="QW197" s="167"/>
      <c r="QX197" s="167"/>
      <c r="QY197" s="154"/>
      <c r="QZ197" s="154"/>
      <c r="RA197" s="167"/>
      <c r="RB197" s="167"/>
      <c r="RC197" s="154"/>
      <c r="RD197" s="154"/>
      <c r="RE197" s="167"/>
      <c r="RF197" s="167"/>
      <c r="RG197" s="154"/>
      <c r="RH197" s="154"/>
      <c r="RI197" s="167"/>
      <c r="RJ197" s="167"/>
      <c r="RK197" s="154"/>
      <c r="RL197" s="154"/>
      <c r="RM197" s="167"/>
      <c r="RN197" s="167"/>
      <c r="RO197" s="154"/>
      <c r="RP197" s="154"/>
      <c r="RQ197" s="167"/>
      <c r="RR197" s="167"/>
      <c r="RS197" s="154"/>
      <c r="RT197" s="154"/>
      <c r="RU197" s="167"/>
      <c r="RV197" s="167"/>
      <c r="RW197" s="154"/>
      <c r="RX197" s="154"/>
      <c r="RY197" s="167"/>
      <c r="RZ197" s="167"/>
      <c r="SA197" s="154"/>
      <c r="SB197" s="154"/>
      <c r="SC197" s="167"/>
      <c r="SD197" s="167"/>
      <c r="SE197" s="154"/>
      <c r="SF197" s="154"/>
      <c r="SG197" s="167"/>
      <c r="SH197" s="167"/>
      <c r="SI197" s="154"/>
      <c r="SJ197" s="154"/>
      <c r="SK197" s="167"/>
      <c r="SL197" s="167"/>
      <c r="SM197" s="154"/>
      <c r="SN197" s="154"/>
      <c r="SO197" s="167"/>
      <c r="SP197" s="167"/>
      <c r="SQ197" s="154"/>
      <c r="SR197" s="154"/>
      <c r="SS197" s="167"/>
      <c r="ST197" s="167"/>
      <c r="SU197" s="154"/>
      <c r="SV197" s="154"/>
      <c r="SW197" s="167"/>
      <c r="SX197" s="167"/>
      <c r="SY197" s="154"/>
      <c r="SZ197" s="154"/>
      <c r="TA197" s="167"/>
      <c r="TB197" s="167"/>
      <c r="TC197" s="154"/>
      <c r="TD197" s="154"/>
      <c r="TE197" s="167"/>
      <c r="TF197" s="167"/>
      <c r="TG197" s="154"/>
      <c r="TH197" s="154"/>
      <c r="TI197" s="167"/>
      <c r="TJ197" s="167"/>
      <c r="TK197" s="154"/>
      <c r="TL197" s="154"/>
      <c r="TM197" s="167"/>
      <c r="TN197" s="167"/>
      <c r="TO197" s="154"/>
      <c r="TP197" s="154"/>
      <c r="TQ197" s="167"/>
      <c r="TR197" s="167"/>
      <c r="TS197" s="154"/>
      <c r="TT197" s="154"/>
      <c r="TU197" s="167"/>
      <c r="TV197" s="167"/>
      <c r="TW197" s="154"/>
      <c r="TX197" s="154"/>
      <c r="TY197" s="167"/>
      <c r="TZ197" s="167"/>
      <c r="UA197" s="154"/>
      <c r="UB197" s="154"/>
      <c r="UC197" s="167"/>
      <c r="UD197" s="167"/>
      <c r="UE197" s="154"/>
      <c r="UF197" s="154"/>
      <c r="UG197" s="167"/>
      <c r="UH197" s="167"/>
      <c r="UI197" s="154"/>
      <c r="UJ197" s="154"/>
      <c r="UK197" s="167"/>
      <c r="UL197" s="167"/>
      <c r="UM197" s="154"/>
      <c r="UN197" s="154"/>
      <c r="UO197" s="167"/>
      <c r="UP197" s="167"/>
      <c r="UQ197" s="154"/>
      <c r="UR197" s="154"/>
      <c r="US197" s="167"/>
      <c r="UT197" s="167"/>
      <c r="UU197" s="154"/>
      <c r="UV197" s="154"/>
      <c r="UW197" s="167"/>
      <c r="UX197" s="167"/>
      <c r="UY197" s="154"/>
      <c r="UZ197" s="154"/>
      <c r="VA197" s="167"/>
      <c r="VB197" s="167"/>
      <c r="VC197" s="154"/>
      <c r="VD197" s="154"/>
      <c r="VE197" s="167"/>
      <c r="VF197" s="167"/>
      <c r="VG197" s="154"/>
      <c r="VH197" s="154"/>
      <c r="VI197" s="167"/>
      <c r="VJ197" s="167"/>
      <c r="VK197" s="154"/>
      <c r="VL197" s="154"/>
      <c r="VM197" s="167"/>
      <c r="VN197" s="167"/>
      <c r="VO197" s="154"/>
      <c r="VP197" s="154"/>
      <c r="VQ197" s="167"/>
      <c r="VR197" s="167"/>
      <c r="VS197" s="154"/>
      <c r="VT197" s="154"/>
      <c r="VU197" s="167"/>
      <c r="VV197" s="167"/>
      <c r="VW197" s="154"/>
      <c r="VX197" s="154"/>
      <c r="VY197" s="167"/>
      <c r="VZ197" s="167"/>
      <c r="WA197" s="154"/>
      <c r="WB197" s="154"/>
      <c r="WC197" s="167"/>
      <c r="WD197" s="167"/>
      <c r="WE197" s="154"/>
      <c r="WF197" s="154"/>
      <c r="WG197" s="167"/>
      <c r="WH197" s="167"/>
      <c r="WI197" s="154"/>
      <c r="WJ197" s="154"/>
      <c r="WK197" s="167"/>
      <c r="WL197" s="167"/>
      <c r="WM197" s="154"/>
      <c r="WN197" s="154"/>
      <c r="WO197" s="167"/>
      <c r="WP197" s="167"/>
      <c r="WQ197" s="154"/>
      <c r="WR197" s="154"/>
      <c r="WS197" s="167"/>
      <c r="WT197" s="167"/>
      <c r="WU197" s="154"/>
      <c r="WV197" s="154"/>
      <c r="WW197" s="167"/>
      <c r="WX197" s="167"/>
      <c r="WY197" s="154"/>
      <c r="WZ197" s="154"/>
      <c r="XA197" s="167"/>
      <c r="XB197" s="167"/>
      <c r="XC197" s="154"/>
      <c r="XD197" s="154"/>
      <c r="XE197" s="167"/>
      <c r="XF197" s="167"/>
      <c r="XG197" s="154"/>
      <c r="XH197" s="154"/>
      <c r="XI197" s="167"/>
      <c r="XJ197" s="167"/>
      <c r="XK197" s="154"/>
      <c r="XL197" s="154"/>
      <c r="XM197" s="167"/>
      <c r="XN197" s="167"/>
      <c r="XO197" s="154"/>
      <c r="XP197" s="154"/>
      <c r="XQ197" s="167"/>
      <c r="XR197" s="167"/>
      <c r="XS197" s="154"/>
      <c r="XT197" s="154"/>
      <c r="XU197" s="167"/>
      <c r="XV197" s="167"/>
      <c r="XW197" s="154"/>
      <c r="XX197" s="154"/>
      <c r="XY197" s="167"/>
      <c r="XZ197" s="167"/>
      <c r="YA197" s="154"/>
      <c r="YB197" s="154"/>
      <c r="YC197" s="167"/>
      <c r="YD197" s="167"/>
      <c r="YE197" s="154"/>
      <c r="YF197" s="154"/>
      <c r="YG197" s="167"/>
      <c r="YH197" s="167"/>
      <c r="YI197" s="154"/>
      <c r="YJ197" s="154"/>
      <c r="YK197" s="167"/>
      <c r="YL197" s="167"/>
      <c r="YM197" s="154"/>
      <c r="YN197" s="154"/>
      <c r="YO197" s="167"/>
      <c r="YP197" s="167"/>
      <c r="YQ197" s="154"/>
      <c r="YR197" s="154"/>
      <c r="YS197" s="167"/>
      <c r="YT197" s="167"/>
      <c r="YU197" s="154"/>
      <c r="YV197" s="154"/>
      <c r="YW197" s="167"/>
      <c r="YX197" s="167"/>
      <c r="YY197" s="154"/>
      <c r="YZ197" s="154"/>
      <c r="ZA197" s="167"/>
      <c r="ZB197" s="167"/>
      <c r="ZC197" s="154"/>
      <c r="ZD197" s="154"/>
      <c r="ZE197" s="167"/>
      <c r="ZF197" s="167"/>
      <c r="ZG197" s="154"/>
      <c r="ZH197" s="154"/>
      <c r="ZI197" s="167"/>
      <c r="ZJ197" s="167"/>
      <c r="ZK197" s="154"/>
      <c r="ZL197" s="154"/>
      <c r="ZM197" s="167"/>
      <c r="ZN197" s="167"/>
      <c r="ZO197" s="154"/>
      <c r="ZP197" s="154"/>
      <c r="ZQ197" s="167"/>
      <c r="ZR197" s="167"/>
      <c r="ZS197" s="154"/>
      <c r="ZT197" s="154"/>
      <c r="ZU197" s="167"/>
      <c r="ZV197" s="167"/>
      <c r="ZW197" s="154"/>
      <c r="ZX197" s="154"/>
      <c r="ZY197" s="167"/>
      <c r="ZZ197" s="167"/>
      <c r="AAA197" s="154"/>
      <c r="AAB197" s="154"/>
      <c r="AAC197" s="167"/>
      <c r="AAD197" s="167"/>
      <c r="AAE197" s="154"/>
      <c r="AAF197" s="154"/>
      <c r="AAG197" s="167"/>
      <c r="AAH197" s="167"/>
      <c r="AAI197" s="154"/>
      <c r="AAJ197" s="154"/>
      <c r="AAK197" s="167"/>
      <c r="AAL197" s="167"/>
      <c r="AAM197" s="154"/>
      <c r="AAN197" s="154"/>
      <c r="AAO197" s="167"/>
      <c r="AAP197" s="167"/>
      <c r="AAQ197" s="154"/>
      <c r="AAR197" s="154"/>
      <c r="AAS197" s="167"/>
      <c r="AAT197" s="167"/>
      <c r="AAU197" s="154"/>
      <c r="AAV197" s="154"/>
      <c r="AAW197" s="167"/>
      <c r="AAX197" s="167"/>
      <c r="AAY197" s="154"/>
      <c r="AAZ197" s="154"/>
      <c r="ABA197" s="167"/>
      <c r="ABB197" s="167"/>
      <c r="ABC197" s="154"/>
      <c r="ABD197" s="154"/>
      <c r="ABE197" s="167"/>
      <c r="ABF197" s="167"/>
      <c r="ABG197" s="154"/>
      <c r="ABH197" s="154"/>
      <c r="ABI197" s="167"/>
      <c r="ABJ197" s="167"/>
      <c r="ABK197" s="154"/>
      <c r="ABL197" s="154"/>
      <c r="ABM197" s="167"/>
      <c r="ABN197" s="167"/>
      <c r="ABO197" s="154"/>
      <c r="ABP197" s="154"/>
      <c r="ABQ197" s="167"/>
      <c r="ABR197" s="167"/>
      <c r="ABS197" s="154"/>
      <c r="ABT197" s="154"/>
      <c r="ABU197" s="167"/>
      <c r="ABV197" s="167"/>
      <c r="ABW197" s="154"/>
      <c r="ABX197" s="154"/>
      <c r="ABY197" s="167"/>
      <c r="ABZ197" s="167"/>
      <c r="ACA197" s="154"/>
      <c r="ACB197" s="154"/>
      <c r="ACC197" s="167"/>
      <c r="ACD197" s="167"/>
      <c r="ACE197" s="154"/>
      <c r="ACF197" s="154"/>
      <c r="ACG197" s="167"/>
      <c r="ACH197" s="167"/>
      <c r="ACI197" s="154"/>
      <c r="ACJ197" s="154"/>
      <c r="ACK197" s="167"/>
      <c r="ACL197" s="167"/>
      <c r="ACM197" s="154"/>
      <c r="ACN197" s="154"/>
      <c r="ACO197" s="167"/>
      <c r="ACP197" s="167"/>
      <c r="ACQ197" s="154"/>
      <c r="ACR197" s="154"/>
      <c r="ACS197" s="167"/>
      <c r="ACT197" s="167"/>
      <c r="ACU197" s="154"/>
      <c r="ACV197" s="154"/>
      <c r="ACW197" s="167"/>
      <c r="ACX197" s="167"/>
      <c r="ACY197" s="154"/>
      <c r="ACZ197" s="154"/>
      <c r="ADA197" s="167"/>
      <c r="ADB197" s="167"/>
      <c r="ADC197" s="154"/>
      <c r="ADD197" s="154"/>
      <c r="ADE197" s="167"/>
      <c r="ADF197" s="167"/>
      <c r="ADG197" s="154"/>
      <c r="ADH197" s="154"/>
      <c r="ADI197" s="167"/>
      <c r="ADJ197" s="167"/>
      <c r="ADK197" s="154"/>
      <c r="ADL197" s="154"/>
      <c r="ADM197" s="167"/>
      <c r="ADN197" s="167"/>
      <c r="ADO197" s="154"/>
      <c r="ADP197" s="154"/>
      <c r="ADQ197" s="167"/>
      <c r="ADR197" s="167"/>
      <c r="ADS197" s="154"/>
      <c r="ADT197" s="154"/>
      <c r="ADU197" s="167"/>
      <c r="ADV197" s="167"/>
      <c r="ADW197" s="154"/>
      <c r="ADX197" s="154"/>
      <c r="ADY197" s="167"/>
      <c r="ADZ197" s="167"/>
      <c r="AEA197" s="154"/>
      <c r="AEB197" s="154"/>
      <c r="AEC197" s="167"/>
      <c r="AED197" s="167"/>
      <c r="AEE197" s="154"/>
      <c r="AEF197" s="154"/>
      <c r="AEG197" s="167"/>
      <c r="AEH197" s="167"/>
      <c r="AEI197" s="154"/>
      <c r="AEJ197" s="154"/>
      <c r="AEK197" s="167"/>
      <c r="AEL197" s="167"/>
      <c r="AEM197" s="154"/>
      <c r="AEN197" s="154"/>
      <c r="AEO197" s="167"/>
      <c r="AEP197" s="167"/>
      <c r="AEQ197" s="154"/>
      <c r="AER197" s="154"/>
      <c r="AES197" s="167"/>
      <c r="AET197" s="167"/>
      <c r="AEU197" s="154"/>
      <c r="AEV197" s="154"/>
      <c r="AEW197" s="167"/>
      <c r="AEX197" s="167"/>
      <c r="AEY197" s="154"/>
      <c r="AEZ197" s="154"/>
      <c r="AFA197" s="167"/>
      <c r="AFB197" s="167"/>
      <c r="AFC197" s="154"/>
      <c r="AFD197" s="154"/>
      <c r="AFE197" s="167"/>
      <c r="AFF197" s="167"/>
      <c r="AFG197" s="154"/>
      <c r="AFH197" s="154"/>
      <c r="AFI197" s="167"/>
      <c r="AFJ197" s="167"/>
      <c r="AFK197" s="154"/>
      <c r="AFL197" s="154"/>
      <c r="AFM197" s="167"/>
      <c r="AFN197" s="167"/>
      <c r="AFO197" s="154"/>
      <c r="AFP197" s="154"/>
      <c r="AFQ197" s="167"/>
      <c r="AFR197" s="167"/>
      <c r="AFS197" s="154"/>
      <c r="AFT197" s="154"/>
      <c r="AFU197" s="167"/>
      <c r="AFV197" s="167"/>
      <c r="AFW197" s="154"/>
      <c r="AFX197" s="154"/>
      <c r="AFY197" s="167"/>
      <c r="AFZ197" s="167"/>
      <c r="AGA197" s="154"/>
      <c r="AGB197" s="154"/>
      <c r="AGC197" s="167"/>
      <c r="AGD197" s="167"/>
      <c r="AGE197" s="154"/>
      <c r="AGF197" s="154"/>
      <c r="AGG197" s="167"/>
      <c r="AGH197" s="167"/>
      <c r="AGI197" s="154"/>
      <c r="AGJ197" s="154"/>
      <c r="AGK197" s="167"/>
      <c r="AGL197" s="167"/>
      <c r="AGM197" s="154"/>
      <c r="AGN197" s="154"/>
      <c r="AGO197" s="167"/>
      <c r="AGP197" s="167"/>
      <c r="AGQ197" s="154"/>
      <c r="AGR197" s="154"/>
      <c r="AGS197" s="167"/>
      <c r="AGT197" s="167"/>
      <c r="AGU197" s="154"/>
      <c r="AGV197" s="154"/>
      <c r="AGW197" s="167"/>
      <c r="AGX197" s="167"/>
      <c r="AGY197" s="154"/>
      <c r="AGZ197" s="154"/>
      <c r="AHA197" s="167"/>
      <c r="AHB197" s="167"/>
      <c r="AHC197" s="154"/>
      <c r="AHD197" s="154"/>
      <c r="AHE197" s="167"/>
      <c r="AHF197" s="167"/>
      <c r="AHG197" s="154"/>
      <c r="AHH197" s="154"/>
      <c r="AHI197" s="167"/>
      <c r="AHJ197" s="167"/>
      <c r="AHK197" s="154"/>
      <c r="AHL197" s="154"/>
      <c r="AHM197" s="167"/>
      <c r="AHN197" s="167"/>
      <c r="AHO197" s="154"/>
      <c r="AHP197" s="154"/>
      <c r="AHQ197" s="167"/>
      <c r="AHR197" s="167"/>
      <c r="AHS197" s="154"/>
      <c r="AHT197" s="154"/>
      <c r="AHU197" s="167"/>
      <c r="AHV197" s="167"/>
      <c r="AHW197" s="154"/>
      <c r="AHX197" s="154"/>
      <c r="AHY197" s="167"/>
      <c r="AHZ197" s="167"/>
      <c r="AIA197" s="154"/>
      <c r="AIB197" s="154"/>
      <c r="AIC197" s="167"/>
      <c r="AID197" s="167"/>
      <c r="AIE197" s="154"/>
      <c r="AIF197" s="154"/>
      <c r="AIG197" s="167"/>
      <c r="AIH197" s="167"/>
      <c r="AII197" s="154"/>
      <c r="AIJ197" s="154"/>
      <c r="AIK197" s="167"/>
      <c r="AIL197" s="167"/>
      <c r="AIM197" s="154"/>
      <c r="AIN197" s="154"/>
      <c r="AIO197" s="167"/>
      <c r="AIP197" s="167"/>
      <c r="AIQ197" s="154"/>
      <c r="AIR197" s="154"/>
      <c r="AIS197" s="167"/>
      <c r="AIT197" s="167"/>
      <c r="AIU197" s="154"/>
      <c r="AIV197" s="154"/>
      <c r="AIW197" s="167"/>
      <c r="AIX197" s="167"/>
      <c r="AIY197" s="154"/>
      <c r="AIZ197" s="154"/>
      <c r="AJA197" s="167"/>
      <c r="AJB197" s="167"/>
      <c r="AJC197" s="154"/>
      <c r="AJD197" s="154"/>
      <c r="AJE197" s="167"/>
      <c r="AJF197" s="167"/>
      <c r="AJG197" s="154"/>
      <c r="AJH197" s="154"/>
      <c r="AJI197" s="167"/>
      <c r="AJJ197" s="167"/>
      <c r="AJK197" s="154"/>
      <c r="AJL197" s="154"/>
      <c r="AJM197" s="167"/>
      <c r="AJN197" s="167"/>
      <c r="AJO197" s="154"/>
      <c r="AJP197" s="154"/>
      <c r="AJQ197" s="167"/>
      <c r="AJR197" s="167"/>
      <c r="AJS197" s="154"/>
      <c r="AJT197" s="154"/>
      <c r="AJU197" s="167"/>
      <c r="AJV197" s="167"/>
      <c r="AJW197" s="154"/>
      <c r="AJX197" s="154"/>
      <c r="AJY197" s="167"/>
      <c r="AJZ197" s="167"/>
      <c r="AKA197" s="154"/>
      <c r="AKB197" s="154"/>
      <c r="AKC197" s="167"/>
      <c r="AKD197" s="167"/>
      <c r="AKE197" s="154"/>
      <c r="AKF197" s="154"/>
      <c r="AKG197" s="167"/>
      <c r="AKH197" s="167"/>
      <c r="AKI197" s="154"/>
      <c r="AKJ197" s="154"/>
      <c r="AKK197" s="167"/>
      <c r="AKL197" s="167"/>
      <c r="AKM197" s="154"/>
      <c r="AKN197" s="154"/>
      <c r="AKO197" s="167"/>
      <c r="AKP197" s="167"/>
      <c r="AKQ197" s="154"/>
      <c r="AKR197" s="154"/>
      <c r="AKS197" s="167"/>
      <c r="AKT197" s="167"/>
      <c r="AKU197" s="154"/>
      <c r="AKV197" s="154"/>
      <c r="AKW197" s="167"/>
      <c r="AKX197" s="167"/>
      <c r="AKY197" s="154"/>
      <c r="AKZ197" s="154"/>
      <c r="ALA197" s="167"/>
      <c r="ALB197" s="167"/>
      <c r="ALC197" s="154"/>
      <c r="ALD197" s="154"/>
      <c r="ALE197" s="167"/>
      <c r="ALF197" s="167"/>
      <c r="ALG197" s="154"/>
      <c r="ALH197" s="154"/>
      <c r="ALI197" s="167"/>
      <c r="ALJ197" s="167"/>
      <c r="ALK197" s="154"/>
      <c r="ALL197" s="154"/>
      <c r="ALM197" s="167"/>
      <c r="ALN197" s="167"/>
      <c r="ALO197" s="154"/>
      <c r="ALP197" s="154"/>
      <c r="ALQ197" s="167"/>
      <c r="ALR197" s="167"/>
      <c r="ALS197" s="154"/>
      <c r="ALT197" s="154"/>
      <c r="ALU197" s="167"/>
      <c r="ALV197" s="167"/>
      <c r="ALW197" s="154"/>
      <c r="ALX197" s="154"/>
      <c r="ALY197" s="167"/>
      <c r="ALZ197" s="167"/>
      <c r="AMA197" s="154"/>
      <c r="AMB197" s="154"/>
      <c r="AMC197" s="167"/>
      <c r="AMD197" s="167"/>
      <c r="AME197" s="154"/>
      <c r="AMF197" s="154"/>
      <c r="AMG197" s="167"/>
      <c r="AMH197" s="167"/>
      <c r="AMI197" s="154"/>
      <c r="AMJ197" s="154"/>
      <c r="AMK197" s="167"/>
      <c r="AML197" s="167"/>
      <c r="AMM197" s="154"/>
      <c r="AMN197" s="154"/>
      <c r="AMO197" s="167"/>
      <c r="AMP197" s="167"/>
      <c r="AMQ197" s="154"/>
      <c r="AMR197" s="154"/>
      <c r="AMS197" s="167"/>
      <c r="AMT197" s="167"/>
      <c r="AMU197" s="154"/>
      <c r="AMV197" s="154"/>
      <c r="AMW197" s="167"/>
      <c r="AMX197" s="167"/>
      <c r="AMY197" s="154"/>
      <c r="AMZ197" s="154"/>
      <c r="ANA197" s="167"/>
      <c r="ANB197" s="167"/>
      <c r="ANC197" s="154"/>
      <c r="AND197" s="154"/>
      <c r="ANE197" s="167"/>
      <c r="ANF197" s="167"/>
      <c r="ANG197" s="154"/>
      <c r="ANH197" s="154"/>
      <c r="ANI197" s="167"/>
      <c r="ANJ197" s="167"/>
      <c r="ANK197" s="154"/>
      <c r="ANL197" s="154"/>
      <c r="ANM197" s="167"/>
      <c r="ANN197" s="167"/>
      <c r="ANO197" s="154"/>
      <c r="ANP197" s="154"/>
      <c r="ANQ197" s="167"/>
      <c r="ANR197" s="167"/>
      <c r="ANS197" s="154"/>
      <c r="ANT197" s="154"/>
      <c r="ANU197" s="167"/>
      <c r="ANV197" s="167"/>
      <c r="ANW197" s="154"/>
      <c r="ANX197" s="154"/>
      <c r="ANY197" s="167"/>
      <c r="ANZ197" s="167"/>
      <c r="AOA197" s="154"/>
      <c r="AOB197" s="154"/>
      <c r="AOC197" s="167"/>
      <c r="AOD197" s="167"/>
      <c r="AOE197" s="154"/>
      <c r="AOF197" s="154"/>
      <c r="AOG197" s="167"/>
      <c r="AOH197" s="167"/>
      <c r="AOI197" s="154"/>
      <c r="AOJ197" s="154"/>
      <c r="AOK197" s="167"/>
      <c r="AOL197" s="167"/>
      <c r="AOM197" s="154"/>
      <c r="AON197" s="154"/>
      <c r="AOO197" s="167"/>
      <c r="AOP197" s="167"/>
      <c r="AOQ197" s="154"/>
      <c r="AOR197" s="154"/>
      <c r="AOS197" s="167"/>
      <c r="AOT197" s="167"/>
      <c r="AOU197" s="154"/>
      <c r="AOV197" s="154"/>
      <c r="AOW197" s="167"/>
      <c r="AOX197" s="167"/>
      <c r="AOY197" s="154"/>
      <c r="AOZ197" s="154"/>
      <c r="APA197" s="167"/>
      <c r="APB197" s="167"/>
      <c r="APC197" s="154"/>
      <c r="APD197" s="154"/>
      <c r="APE197" s="167"/>
      <c r="APF197" s="167"/>
      <c r="APG197" s="154"/>
      <c r="APH197" s="154"/>
      <c r="API197" s="167"/>
      <c r="APJ197" s="167"/>
      <c r="APK197" s="154"/>
      <c r="APL197" s="154"/>
      <c r="APM197" s="167"/>
      <c r="APN197" s="167"/>
      <c r="APO197" s="154"/>
      <c r="APP197" s="154"/>
      <c r="APQ197" s="167"/>
      <c r="APR197" s="167"/>
      <c r="APS197" s="154"/>
      <c r="APT197" s="154"/>
      <c r="APU197" s="167"/>
      <c r="APV197" s="167"/>
      <c r="APW197" s="154"/>
      <c r="APX197" s="154"/>
      <c r="APY197" s="167"/>
      <c r="APZ197" s="167"/>
      <c r="AQA197" s="154"/>
      <c r="AQB197" s="154"/>
      <c r="AQC197" s="167"/>
      <c r="AQD197" s="167"/>
      <c r="AQE197" s="154"/>
      <c r="AQF197" s="154"/>
      <c r="AQG197" s="167"/>
      <c r="AQH197" s="167"/>
      <c r="AQI197" s="154"/>
      <c r="AQJ197" s="154"/>
      <c r="AQK197" s="167"/>
      <c r="AQL197" s="167"/>
      <c r="AQM197" s="154"/>
      <c r="AQN197" s="154"/>
      <c r="AQO197" s="167"/>
      <c r="AQP197" s="167"/>
      <c r="AQQ197" s="154"/>
      <c r="AQR197" s="154"/>
      <c r="AQS197" s="167"/>
      <c r="AQT197" s="167"/>
      <c r="AQU197" s="154"/>
      <c r="AQV197" s="154"/>
      <c r="AQW197" s="167"/>
      <c r="AQX197" s="167"/>
      <c r="AQY197" s="154"/>
      <c r="AQZ197" s="154"/>
      <c r="ARA197" s="167"/>
      <c r="ARB197" s="167"/>
      <c r="ARC197" s="154"/>
      <c r="ARD197" s="154"/>
      <c r="ARE197" s="167"/>
      <c r="ARF197" s="167"/>
      <c r="ARG197" s="154"/>
      <c r="ARH197" s="154"/>
      <c r="ARI197" s="167"/>
      <c r="ARJ197" s="167"/>
      <c r="ARK197" s="154"/>
      <c r="ARL197" s="154"/>
      <c r="ARM197" s="167"/>
      <c r="ARN197" s="167"/>
      <c r="ARO197" s="154"/>
      <c r="ARP197" s="154"/>
      <c r="ARQ197" s="167"/>
      <c r="ARR197" s="167"/>
      <c r="ARS197" s="154"/>
      <c r="ART197" s="154"/>
      <c r="ARU197" s="167"/>
      <c r="ARV197" s="167"/>
      <c r="ARW197" s="154"/>
      <c r="ARX197" s="154"/>
      <c r="ARY197" s="167"/>
      <c r="ARZ197" s="167"/>
      <c r="ASA197" s="154"/>
      <c r="ASB197" s="154"/>
      <c r="ASC197" s="167"/>
      <c r="ASD197" s="167"/>
      <c r="ASE197" s="154"/>
      <c r="ASF197" s="154"/>
      <c r="ASG197" s="167"/>
      <c r="ASH197" s="167"/>
      <c r="ASI197" s="154"/>
      <c r="ASJ197" s="154"/>
      <c r="ASK197" s="167"/>
      <c r="ASL197" s="167"/>
      <c r="ASM197" s="154"/>
      <c r="ASN197" s="154"/>
      <c r="ASO197" s="167"/>
      <c r="ASP197" s="167"/>
      <c r="ASQ197" s="154"/>
      <c r="ASR197" s="154"/>
      <c r="ASS197" s="167"/>
      <c r="AST197" s="167"/>
      <c r="ASU197" s="154"/>
      <c r="ASV197" s="154"/>
      <c r="ASW197" s="167"/>
      <c r="ASX197" s="167"/>
      <c r="ASY197" s="154"/>
      <c r="ASZ197" s="154"/>
      <c r="ATA197" s="167"/>
      <c r="ATB197" s="167"/>
      <c r="ATC197" s="154"/>
      <c r="ATD197" s="154"/>
      <c r="ATE197" s="167"/>
      <c r="ATF197" s="167"/>
      <c r="ATG197" s="154"/>
      <c r="ATH197" s="154"/>
      <c r="ATI197" s="167"/>
      <c r="ATJ197" s="167"/>
      <c r="ATK197" s="154"/>
      <c r="ATL197" s="154"/>
      <c r="ATM197" s="167"/>
      <c r="ATN197" s="167"/>
      <c r="ATO197" s="154"/>
      <c r="ATP197" s="154"/>
      <c r="ATQ197" s="167"/>
      <c r="ATR197" s="167"/>
      <c r="ATS197" s="154"/>
      <c r="ATT197" s="154"/>
      <c r="ATU197" s="167"/>
      <c r="ATV197" s="167"/>
      <c r="ATW197" s="154"/>
      <c r="ATX197" s="154"/>
      <c r="ATY197" s="167"/>
      <c r="ATZ197" s="167"/>
      <c r="AUA197" s="154"/>
      <c r="AUB197" s="154"/>
      <c r="AUC197" s="167"/>
      <c r="AUD197" s="167"/>
      <c r="AUE197" s="154"/>
      <c r="AUF197" s="154"/>
      <c r="AUG197" s="167"/>
      <c r="AUH197" s="167"/>
      <c r="AUI197" s="154"/>
      <c r="AUJ197" s="154"/>
      <c r="AUK197" s="167"/>
      <c r="AUL197" s="167"/>
      <c r="AUM197" s="154"/>
      <c r="AUN197" s="154"/>
      <c r="AUO197" s="167"/>
      <c r="AUP197" s="167"/>
      <c r="AUQ197" s="154"/>
      <c r="AUR197" s="154"/>
      <c r="AUS197" s="167"/>
      <c r="AUT197" s="167"/>
      <c r="AUU197" s="154"/>
      <c r="AUV197" s="154"/>
      <c r="AUW197" s="167"/>
      <c r="AUX197" s="167"/>
      <c r="AUY197" s="154"/>
      <c r="AUZ197" s="154"/>
      <c r="AVA197" s="167"/>
      <c r="AVB197" s="167"/>
      <c r="AVC197" s="154"/>
      <c r="AVD197" s="154"/>
      <c r="AVE197" s="167"/>
      <c r="AVF197" s="167"/>
      <c r="AVG197" s="154"/>
      <c r="AVH197" s="154"/>
      <c r="AVI197" s="167"/>
      <c r="AVJ197" s="167"/>
      <c r="AVK197" s="154"/>
      <c r="AVL197" s="154"/>
      <c r="AVM197" s="167"/>
      <c r="AVN197" s="167"/>
      <c r="AVO197" s="154"/>
      <c r="AVP197" s="154"/>
      <c r="AVQ197" s="167"/>
      <c r="AVR197" s="167"/>
      <c r="AVS197" s="154"/>
      <c r="AVT197" s="154"/>
      <c r="AVU197" s="167"/>
      <c r="AVV197" s="167"/>
      <c r="AVW197" s="154"/>
      <c r="AVX197" s="154"/>
      <c r="AVY197" s="167"/>
      <c r="AVZ197" s="167"/>
      <c r="AWA197" s="154"/>
      <c r="AWB197" s="154"/>
      <c r="AWC197" s="167"/>
      <c r="AWD197" s="167"/>
      <c r="AWE197" s="154"/>
      <c r="AWF197" s="154"/>
      <c r="AWG197" s="167"/>
      <c r="AWH197" s="167"/>
      <c r="AWI197" s="154"/>
      <c r="AWJ197" s="154"/>
      <c r="AWK197" s="167"/>
      <c r="AWL197" s="167"/>
      <c r="AWM197" s="154"/>
      <c r="AWN197" s="154"/>
      <c r="AWO197" s="167"/>
      <c r="AWP197" s="167"/>
      <c r="AWQ197" s="154"/>
      <c r="AWR197" s="154"/>
      <c r="AWS197" s="167"/>
      <c r="AWT197" s="167"/>
      <c r="AWU197" s="154"/>
      <c r="AWV197" s="154"/>
      <c r="AWW197" s="167"/>
      <c r="AWX197" s="167"/>
      <c r="AWY197" s="154"/>
      <c r="AWZ197" s="154"/>
      <c r="AXA197" s="167"/>
      <c r="AXB197" s="167"/>
      <c r="AXC197" s="154"/>
      <c r="AXD197" s="154"/>
      <c r="AXE197" s="167"/>
      <c r="AXF197" s="167"/>
      <c r="AXG197" s="154"/>
      <c r="AXH197" s="154"/>
      <c r="AXI197" s="167"/>
      <c r="AXJ197" s="167"/>
      <c r="AXK197" s="154"/>
      <c r="AXL197" s="154"/>
      <c r="AXM197" s="167"/>
      <c r="AXN197" s="167"/>
      <c r="AXO197" s="154"/>
      <c r="AXP197" s="154"/>
      <c r="AXQ197" s="167"/>
      <c r="AXR197" s="167"/>
      <c r="AXS197" s="154"/>
      <c r="AXT197" s="154"/>
      <c r="AXU197" s="167"/>
      <c r="AXV197" s="167"/>
      <c r="AXW197" s="154"/>
      <c r="AXX197" s="154"/>
      <c r="AXY197" s="167"/>
      <c r="AXZ197" s="167"/>
      <c r="AYA197" s="154"/>
      <c r="AYB197" s="154"/>
      <c r="AYC197" s="167"/>
      <c r="AYD197" s="167"/>
      <c r="AYE197" s="154"/>
      <c r="AYF197" s="154"/>
      <c r="AYG197" s="167"/>
      <c r="AYH197" s="167"/>
      <c r="AYI197" s="154"/>
      <c r="AYJ197" s="154"/>
      <c r="AYK197" s="167"/>
      <c r="AYL197" s="167"/>
      <c r="AYM197" s="154"/>
      <c r="AYN197" s="154"/>
      <c r="AYO197" s="167"/>
      <c r="AYP197" s="167"/>
      <c r="AYQ197" s="154"/>
      <c r="AYR197" s="154"/>
      <c r="AYS197" s="167"/>
      <c r="AYT197" s="167"/>
      <c r="AYU197" s="154"/>
      <c r="AYV197" s="154"/>
      <c r="AYW197" s="167"/>
      <c r="AYX197" s="167"/>
      <c r="AYY197" s="154"/>
      <c r="AYZ197" s="154"/>
      <c r="AZA197" s="167"/>
      <c r="AZB197" s="167"/>
      <c r="AZC197" s="154"/>
      <c r="AZD197" s="154"/>
      <c r="AZE197" s="167"/>
      <c r="AZF197" s="167"/>
      <c r="AZG197" s="154"/>
      <c r="AZH197" s="154"/>
      <c r="AZI197" s="167"/>
      <c r="AZJ197" s="167"/>
      <c r="AZK197" s="154"/>
      <c r="AZL197" s="154"/>
      <c r="AZM197" s="167"/>
      <c r="AZN197" s="167"/>
      <c r="AZO197" s="154"/>
      <c r="AZP197" s="154"/>
      <c r="AZQ197" s="167"/>
      <c r="AZR197" s="167"/>
      <c r="AZS197" s="154"/>
      <c r="AZT197" s="154"/>
      <c r="AZU197" s="167"/>
      <c r="AZV197" s="167"/>
      <c r="AZW197" s="154"/>
      <c r="AZX197" s="154"/>
      <c r="AZY197" s="167"/>
      <c r="AZZ197" s="167"/>
      <c r="BAA197" s="154"/>
      <c r="BAB197" s="154"/>
      <c r="BAC197" s="167"/>
      <c r="BAD197" s="167"/>
      <c r="BAE197" s="154"/>
      <c r="BAF197" s="154"/>
      <c r="BAG197" s="167"/>
      <c r="BAH197" s="167"/>
      <c r="BAI197" s="154"/>
      <c r="BAJ197" s="154"/>
      <c r="BAK197" s="167"/>
      <c r="BAL197" s="167"/>
      <c r="BAM197" s="154"/>
      <c r="BAN197" s="154"/>
      <c r="BAO197" s="167"/>
      <c r="BAP197" s="167"/>
      <c r="BAQ197" s="154"/>
      <c r="BAR197" s="154"/>
      <c r="BAS197" s="167"/>
      <c r="BAT197" s="167"/>
      <c r="BAU197" s="154"/>
      <c r="BAV197" s="154"/>
      <c r="BAW197" s="167"/>
      <c r="BAX197" s="167"/>
      <c r="BAY197" s="154"/>
      <c r="BAZ197" s="154"/>
      <c r="BBA197" s="167"/>
      <c r="BBB197" s="167"/>
      <c r="BBC197" s="154"/>
      <c r="BBD197" s="154"/>
      <c r="BBE197" s="167"/>
      <c r="BBF197" s="167"/>
      <c r="BBG197" s="154"/>
      <c r="BBH197" s="154"/>
      <c r="BBI197" s="167"/>
      <c r="BBJ197" s="167"/>
      <c r="BBK197" s="154"/>
      <c r="BBL197" s="154"/>
      <c r="BBM197" s="167"/>
      <c r="BBN197" s="167"/>
      <c r="BBO197" s="154"/>
      <c r="BBP197" s="154"/>
      <c r="BBQ197" s="167"/>
      <c r="BBR197" s="167"/>
      <c r="BBS197" s="154"/>
      <c r="BBT197" s="154"/>
      <c r="BBU197" s="167"/>
      <c r="BBV197" s="167"/>
      <c r="BBW197" s="154"/>
      <c r="BBX197" s="154"/>
      <c r="BBY197" s="167"/>
      <c r="BBZ197" s="167"/>
      <c r="BCA197" s="154"/>
      <c r="BCB197" s="154"/>
      <c r="BCC197" s="167"/>
      <c r="BCD197" s="167"/>
      <c r="BCE197" s="154"/>
      <c r="BCF197" s="154"/>
      <c r="BCG197" s="167"/>
      <c r="BCH197" s="167"/>
      <c r="BCI197" s="154"/>
      <c r="BCJ197" s="154"/>
      <c r="BCK197" s="167"/>
      <c r="BCL197" s="167"/>
      <c r="BCM197" s="154"/>
      <c r="BCN197" s="154"/>
      <c r="BCO197" s="167"/>
      <c r="BCP197" s="167"/>
      <c r="BCQ197" s="154"/>
      <c r="BCR197" s="154"/>
      <c r="BCS197" s="167"/>
      <c r="BCT197" s="167"/>
      <c r="BCU197" s="154"/>
      <c r="BCV197" s="154"/>
      <c r="BCW197" s="167"/>
      <c r="BCX197" s="167"/>
      <c r="BCY197" s="154"/>
      <c r="BCZ197" s="154"/>
      <c r="BDA197" s="167"/>
      <c r="BDB197" s="167"/>
      <c r="BDC197" s="154"/>
      <c r="BDD197" s="154"/>
      <c r="BDE197" s="167"/>
      <c r="BDF197" s="167"/>
      <c r="BDG197" s="154"/>
      <c r="BDH197" s="154"/>
      <c r="BDI197" s="167"/>
      <c r="BDJ197" s="167"/>
      <c r="BDK197" s="154"/>
      <c r="BDL197" s="154"/>
      <c r="BDM197" s="167"/>
      <c r="BDN197" s="167"/>
      <c r="BDO197" s="154"/>
      <c r="BDP197" s="154"/>
      <c r="BDQ197" s="167"/>
      <c r="BDR197" s="167"/>
      <c r="BDS197" s="154"/>
      <c r="BDT197" s="154"/>
      <c r="BDU197" s="167"/>
      <c r="BDV197" s="167"/>
      <c r="BDW197" s="154"/>
      <c r="BDX197" s="154"/>
      <c r="BDY197" s="167"/>
      <c r="BDZ197" s="167"/>
      <c r="BEA197" s="154"/>
      <c r="BEB197" s="154"/>
      <c r="BEC197" s="167"/>
      <c r="BED197" s="167"/>
      <c r="BEE197" s="154"/>
      <c r="BEF197" s="154"/>
      <c r="BEG197" s="167"/>
      <c r="BEH197" s="167"/>
      <c r="BEI197" s="154"/>
      <c r="BEJ197" s="154"/>
      <c r="BEK197" s="167"/>
      <c r="BEL197" s="167"/>
      <c r="BEM197" s="154"/>
      <c r="BEN197" s="154"/>
      <c r="BEO197" s="167"/>
      <c r="BEP197" s="167"/>
      <c r="BEQ197" s="154"/>
      <c r="BER197" s="154"/>
      <c r="BES197" s="167"/>
      <c r="BET197" s="167"/>
      <c r="BEU197" s="154"/>
      <c r="BEV197" s="154"/>
      <c r="BEW197" s="167"/>
      <c r="BEX197" s="167"/>
      <c r="BEY197" s="154"/>
      <c r="BEZ197" s="154"/>
      <c r="BFA197" s="167"/>
      <c r="BFB197" s="167"/>
      <c r="BFC197" s="154"/>
      <c r="BFD197" s="154"/>
      <c r="BFE197" s="167"/>
      <c r="BFF197" s="167"/>
      <c r="BFG197" s="154"/>
      <c r="BFH197" s="154"/>
      <c r="BFI197" s="167"/>
      <c r="BFJ197" s="167"/>
      <c r="BFK197" s="154"/>
      <c r="BFL197" s="154"/>
      <c r="BFM197" s="167"/>
      <c r="BFN197" s="167"/>
      <c r="BFO197" s="154"/>
      <c r="BFP197" s="154"/>
      <c r="BFQ197" s="167"/>
      <c r="BFR197" s="167"/>
      <c r="BFS197" s="154"/>
      <c r="BFT197" s="154"/>
      <c r="BFU197" s="167"/>
      <c r="BFV197" s="167"/>
      <c r="BFW197" s="154"/>
      <c r="BFX197" s="154"/>
      <c r="BFY197" s="167"/>
      <c r="BFZ197" s="167"/>
      <c r="BGA197" s="154"/>
      <c r="BGB197" s="154"/>
      <c r="BGC197" s="167"/>
      <c r="BGD197" s="167"/>
      <c r="BGE197" s="154"/>
      <c r="BGF197" s="154"/>
      <c r="BGG197" s="167"/>
      <c r="BGH197" s="167"/>
      <c r="BGI197" s="154"/>
      <c r="BGJ197" s="154"/>
      <c r="BGK197" s="167"/>
      <c r="BGL197" s="167"/>
      <c r="BGM197" s="154"/>
      <c r="BGN197" s="154"/>
      <c r="BGO197" s="167"/>
      <c r="BGP197" s="167"/>
      <c r="BGQ197" s="154"/>
      <c r="BGR197" s="154"/>
      <c r="BGS197" s="167"/>
      <c r="BGT197" s="167"/>
      <c r="BGU197" s="154"/>
      <c r="BGV197" s="154"/>
      <c r="BGW197" s="167"/>
      <c r="BGX197" s="167"/>
      <c r="BGY197" s="154"/>
      <c r="BGZ197" s="154"/>
      <c r="BHA197" s="167"/>
      <c r="BHB197" s="167"/>
      <c r="BHC197" s="154"/>
      <c r="BHD197" s="154"/>
      <c r="BHE197" s="167"/>
      <c r="BHF197" s="167"/>
      <c r="BHG197" s="154"/>
      <c r="BHH197" s="154"/>
      <c r="BHI197" s="167"/>
      <c r="BHJ197" s="167"/>
      <c r="BHK197" s="154"/>
      <c r="BHL197" s="154"/>
      <c r="BHM197" s="167"/>
      <c r="BHN197" s="167"/>
      <c r="BHO197" s="154"/>
      <c r="BHP197" s="154"/>
      <c r="BHQ197" s="167"/>
      <c r="BHR197" s="167"/>
      <c r="BHS197" s="154"/>
      <c r="BHT197" s="154"/>
      <c r="BHU197" s="167"/>
      <c r="BHV197" s="167"/>
      <c r="BHW197" s="154"/>
      <c r="BHX197" s="154"/>
      <c r="BHY197" s="167"/>
      <c r="BHZ197" s="167"/>
      <c r="BIA197" s="154"/>
      <c r="BIB197" s="154"/>
      <c r="BIC197" s="167"/>
      <c r="BID197" s="167"/>
      <c r="BIE197" s="154"/>
      <c r="BIF197" s="154"/>
      <c r="BIG197" s="167"/>
      <c r="BIH197" s="167"/>
      <c r="BII197" s="154"/>
      <c r="BIJ197" s="154"/>
      <c r="BIK197" s="167"/>
      <c r="BIL197" s="167"/>
      <c r="BIM197" s="154"/>
      <c r="BIN197" s="154"/>
      <c r="BIO197" s="167"/>
      <c r="BIP197" s="167"/>
      <c r="BIQ197" s="154"/>
      <c r="BIR197" s="154"/>
      <c r="BIS197" s="167"/>
      <c r="BIT197" s="167"/>
      <c r="BIU197" s="154"/>
      <c r="BIV197" s="154"/>
      <c r="BIW197" s="167"/>
      <c r="BIX197" s="167"/>
      <c r="BIY197" s="154"/>
      <c r="BIZ197" s="154"/>
      <c r="BJA197" s="167"/>
      <c r="BJB197" s="167"/>
      <c r="BJC197" s="154"/>
      <c r="BJD197" s="154"/>
      <c r="BJE197" s="167"/>
      <c r="BJF197" s="167"/>
      <c r="BJG197" s="154"/>
      <c r="BJH197" s="154"/>
      <c r="BJI197" s="167"/>
      <c r="BJJ197" s="167"/>
      <c r="BJK197" s="154"/>
      <c r="BJL197" s="154"/>
      <c r="BJM197" s="167"/>
      <c r="BJN197" s="167"/>
      <c r="BJO197" s="154"/>
      <c r="BJP197" s="154"/>
      <c r="BJQ197" s="167"/>
      <c r="BJR197" s="167"/>
      <c r="BJS197" s="154"/>
      <c r="BJT197" s="154"/>
      <c r="BJU197" s="167"/>
      <c r="BJV197" s="167"/>
      <c r="BJW197" s="154"/>
      <c r="BJX197" s="154"/>
      <c r="BJY197" s="167"/>
      <c r="BJZ197" s="167"/>
      <c r="BKA197" s="154"/>
      <c r="BKB197" s="154"/>
      <c r="BKC197" s="167"/>
      <c r="BKD197" s="167"/>
      <c r="BKE197" s="154"/>
      <c r="BKF197" s="154"/>
      <c r="BKG197" s="167"/>
      <c r="BKH197" s="167"/>
      <c r="BKI197" s="154"/>
      <c r="BKJ197" s="154"/>
      <c r="BKK197" s="167"/>
      <c r="BKL197" s="167"/>
      <c r="BKM197" s="154"/>
      <c r="BKN197" s="154"/>
      <c r="BKO197" s="167"/>
      <c r="BKP197" s="167"/>
      <c r="BKQ197" s="154"/>
      <c r="BKR197" s="154"/>
      <c r="BKS197" s="167"/>
      <c r="BKT197" s="167"/>
      <c r="BKU197" s="154"/>
      <c r="BKV197" s="154"/>
      <c r="BKW197" s="167"/>
      <c r="BKX197" s="167"/>
      <c r="BKY197" s="154"/>
      <c r="BKZ197" s="154"/>
      <c r="BLA197" s="167"/>
      <c r="BLB197" s="167"/>
      <c r="BLC197" s="154"/>
      <c r="BLD197" s="154"/>
      <c r="BLE197" s="167"/>
      <c r="BLF197" s="167"/>
      <c r="BLG197" s="154"/>
      <c r="BLH197" s="154"/>
      <c r="BLI197" s="167"/>
      <c r="BLJ197" s="167"/>
      <c r="BLK197" s="154"/>
      <c r="BLL197" s="154"/>
      <c r="BLM197" s="167"/>
      <c r="BLN197" s="167"/>
      <c r="BLO197" s="154"/>
      <c r="BLP197" s="154"/>
      <c r="BLQ197" s="167"/>
      <c r="BLR197" s="167"/>
      <c r="BLS197" s="154"/>
      <c r="BLT197" s="154"/>
      <c r="BLU197" s="167"/>
      <c r="BLV197" s="167"/>
      <c r="BLW197" s="154"/>
      <c r="BLX197" s="154"/>
      <c r="BLY197" s="167"/>
      <c r="BLZ197" s="167"/>
      <c r="BMA197" s="154"/>
      <c r="BMB197" s="154"/>
      <c r="BMC197" s="167"/>
      <c r="BMD197" s="167"/>
      <c r="BME197" s="154"/>
      <c r="BMF197" s="154"/>
      <c r="BMG197" s="167"/>
      <c r="BMH197" s="167"/>
      <c r="BMI197" s="154"/>
      <c r="BMJ197" s="154"/>
      <c r="BMK197" s="167"/>
      <c r="BML197" s="167"/>
      <c r="BMM197" s="154"/>
      <c r="BMN197" s="154"/>
      <c r="BMO197" s="167"/>
      <c r="BMP197" s="167"/>
      <c r="BMQ197" s="154"/>
      <c r="BMR197" s="154"/>
      <c r="BMS197" s="167"/>
      <c r="BMT197" s="167"/>
      <c r="BMU197" s="154"/>
      <c r="BMV197" s="154"/>
      <c r="BMW197" s="167"/>
      <c r="BMX197" s="167"/>
      <c r="BMY197" s="154"/>
      <c r="BMZ197" s="154"/>
      <c r="BNA197" s="167"/>
      <c r="BNB197" s="167"/>
      <c r="BNC197" s="154"/>
      <c r="BND197" s="154"/>
      <c r="BNE197" s="167"/>
      <c r="BNF197" s="167"/>
      <c r="BNG197" s="154"/>
      <c r="BNH197" s="154"/>
      <c r="BNI197" s="167"/>
      <c r="BNJ197" s="167"/>
      <c r="BNK197" s="154"/>
      <c r="BNL197" s="154"/>
      <c r="BNM197" s="167"/>
      <c r="BNN197" s="167"/>
      <c r="BNO197" s="154"/>
      <c r="BNP197" s="154"/>
      <c r="BNQ197" s="167"/>
      <c r="BNR197" s="167"/>
      <c r="BNS197" s="154"/>
      <c r="BNT197" s="154"/>
      <c r="BNU197" s="167"/>
      <c r="BNV197" s="167"/>
      <c r="BNW197" s="154"/>
      <c r="BNX197" s="154"/>
      <c r="BNY197" s="167"/>
      <c r="BNZ197" s="167"/>
      <c r="BOA197" s="154"/>
      <c r="BOB197" s="154"/>
      <c r="BOC197" s="167"/>
      <c r="BOD197" s="167"/>
      <c r="BOE197" s="154"/>
      <c r="BOF197" s="154"/>
      <c r="BOG197" s="167"/>
      <c r="BOH197" s="167"/>
      <c r="BOI197" s="154"/>
      <c r="BOJ197" s="154"/>
      <c r="BOK197" s="167"/>
      <c r="BOL197" s="167"/>
      <c r="BOM197" s="154"/>
      <c r="BON197" s="154"/>
      <c r="BOO197" s="167"/>
      <c r="BOP197" s="167"/>
      <c r="BOQ197" s="154"/>
      <c r="BOR197" s="154"/>
      <c r="BOS197" s="167"/>
      <c r="BOT197" s="167"/>
      <c r="BOU197" s="154"/>
      <c r="BOV197" s="154"/>
      <c r="BOW197" s="167"/>
      <c r="BOX197" s="167"/>
      <c r="BOY197" s="154"/>
      <c r="BOZ197" s="154"/>
      <c r="BPA197" s="167"/>
      <c r="BPB197" s="167"/>
      <c r="BPC197" s="154"/>
      <c r="BPD197" s="154"/>
      <c r="BPE197" s="167"/>
      <c r="BPF197" s="167"/>
      <c r="BPG197" s="154"/>
      <c r="BPH197" s="154"/>
      <c r="BPI197" s="167"/>
      <c r="BPJ197" s="167"/>
      <c r="BPK197" s="154"/>
      <c r="BPL197" s="154"/>
      <c r="BPM197" s="167"/>
      <c r="BPN197" s="167"/>
      <c r="BPO197" s="154"/>
      <c r="BPP197" s="154"/>
      <c r="BPQ197" s="167"/>
      <c r="BPR197" s="167"/>
      <c r="BPS197" s="154"/>
      <c r="BPT197" s="154"/>
      <c r="BPU197" s="167"/>
      <c r="BPV197" s="167"/>
      <c r="BPW197" s="154"/>
      <c r="BPX197" s="154"/>
      <c r="BPY197" s="167"/>
      <c r="BPZ197" s="167"/>
      <c r="BQA197" s="154"/>
      <c r="BQB197" s="154"/>
      <c r="BQC197" s="167"/>
      <c r="BQD197" s="167"/>
      <c r="BQE197" s="154"/>
      <c r="BQF197" s="154"/>
      <c r="BQG197" s="167"/>
      <c r="BQH197" s="167"/>
      <c r="BQI197" s="154"/>
      <c r="BQJ197" s="154"/>
      <c r="BQK197" s="167"/>
      <c r="BQL197" s="167"/>
      <c r="BQM197" s="154"/>
      <c r="BQN197" s="154"/>
      <c r="BQO197" s="167"/>
      <c r="BQP197" s="167"/>
      <c r="BQQ197" s="154"/>
      <c r="BQR197" s="154"/>
      <c r="BQS197" s="167"/>
      <c r="BQT197" s="167"/>
      <c r="BQU197" s="154"/>
      <c r="BQV197" s="154"/>
      <c r="BQW197" s="167"/>
      <c r="BQX197" s="167"/>
      <c r="BQY197" s="154"/>
      <c r="BQZ197" s="154"/>
      <c r="BRA197" s="167"/>
      <c r="BRB197" s="167"/>
      <c r="BRC197" s="154"/>
      <c r="BRD197" s="154"/>
      <c r="BRE197" s="167"/>
      <c r="BRF197" s="167"/>
      <c r="BRG197" s="154"/>
      <c r="BRH197" s="154"/>
      <c r="BRI197" s="167"/>
      <c r="BRJ197" s="167"/>
      <c r="BRK197" s="154"/>
      <c r="BRL197" s="154"/>
      <c r="BRM197" s="167"/>
      <c r="BRN197" s="167"/>
      <c r="BRO197" s="154"/>
      <c r="BRP197" s="154"/>
      <c r="BRQ197" s="167"/>
      <c r="BRR197" s="167"/>
      <c r="BRS197" s="154"/>
      <c r="BRT197" s="154"/>
      <c r="BRU197" s="167"/>
      <c r="BRV197" s="167"/>
      <c r="BRW197" s="154"/>
      <c r="BRX197" s="154"/>
      <c r="BRY197" s="167"/>
      <c r="BRZ197" s="167"/>
      <c r="BSA197" s="154"/>
      <c r="BSB197" s="154"/>
      <c r="BSC197" s="167"/>
      <c r="BSD197" s="167"/>
      <c r="BSE197" s="154"/>
      <c r="BSF197" s="154"/>
      <c r="BSG197" s="167"/>
      <c r="BSH197" s="167"/>
      <c r="BSI197" s="154"/>
      <c r="BSJ197" s="154"/>
      <c r="BSK197" s="167"/>
      <c r="BSL197" s="167"/>
      <c r="BSM197" s="154"/>
      <c r="BSN197" s="154"/>
      <c r="BSO197" s="167"/>
      <c r="BSP197" s="167"/>
      <c r="BSQ197" s="154"/>
      <c r="BSR197" s="154"/>
      <c r="BSS197" s="167"/>
      <c r="BST197" s="167"/>
      <c r="BSU197" s="154"/>
      <c r="BSV197" s="154"/>
      <c r="BSW197" s="167"/>
      <c r="BSX197" s="167"/>
      <c r="BSY197" s="154"/>
      <c r="BSZ197" s="154"/>
      <c r="BTA197" s="167"/>
      <c r="BTB197" s="167"/>
      <c r="BTC197" s="154"/>
      <c r="BTD197" s="154"/>
      <c r="BTE197" s="167"/>
      <c r="BTF197" s="167"/>
      <c r="BTG197" s="154"/>
      <c r="BTH197" s="154"/>
      <c r="BTI197" s="167"/>
      <c r="BTJ197" s="167"/>
      <c r="BTK197" s="154"/>
      <c r="BTL197" s="154"/>
      <c r="BTM197" s="167"/>
      <c r="BTN197" s="167"/>
      <c r="BTO197" s="154"/>
      <c r="BTP197" s="154"/>
      <c r="BTQ197" s="167"/>
      <c r="BTR197" s="167"/>
      <c r="BTS197" s="154"/>
      <c r="BTT197" s="154"/>
      <c r="BTU197" s="167"/>
      <c r="BTV197" s="167"/>
      <c r="BTW197" s="154"/>
      <c r="BTX197" s="154"/>
      <c r="BTY197" s="167"/>
      <c r="BTZ197" s="167"/>
      <c r="BUA197" s="154"/>
      <c r="BUB197" s="154"/>
      <c r="BUC197" s="167"/>
      <c r="BUD197" s="167"/>
      <c r="BUE197" s="154"/>
      <c r="BUF197" s="154"/>
      <c r="BUG197" s="167"/>
      <c r="BUH197" s="167"/>
      <c r="BUI197" s="154"/>
      <c r="BUJ197" s="154"/>
      <c r="BUK197" s="167"/>
      <c r="BUL197" s="167"/>
      <c r="BUM197" s="154"/>
      <c r="BUN197" s="154"/>
      <c r="BUO197" s="167"/>
      <c r="BUP197" s="167"/>
      <c r="BUQ197" s="154"/>
      <c r="BUR197" s="154"/>
      <c r="BUS197" s="167"/>
      <c r="BUT197" s="167"/>
      <c r="BUU197" s="154"/>
      <c r="BUV197" s="154"/>
      <c r="BUW197" s="167"/>
      <c r="BUX197" s="167"/>
      <c r="BUY197" s="154"/>
      <c r="BUZ197" s="154"/>
      <c r="BVA197" s="167"/>
      <c r="BVB197" s="167"/>
      <c r="BVC197" s="154"/>
      <c r="BVD197" s="154"/>
      <c r="BVE197" s="167"/>
      <c r="BVF197" s="167"/>
      <c r="BVG197" s="154"/>
      <c r="BVH197" s="154"/>
      <c r="BVI197" s="167"/>
      <c r="BVJ197" s="167"/>
      <c r="BVK197" s="154"/>
      <c r="BVL197" s="154"/>
      <c r="BVM197" s="167"/>
      <c r="BVN197" s="167"/>
      <c r="BVO197" s="154"/>
      <c r="BVP197" s="154"/>
      <c r="BVQ197" s="167"/>
      <c r="BVR197" s="167"/>
      <c r="BVS197" s="154"/>
      <c r="BVT197" s="154"/>
      <c r="BVU197" s="167"/>
      <c r="BVV197" s="167"/>
      <c r="BVW197" s="154"/>
      <c r="BVX197" s="154"/>
      <c r="BVY197" s="167"/>
      <c r="BVZ197" s="167"/>
      <c r="BWA197" s="154"/>
      <c r="BWB197" s="154"/>
      <c r="BWC197" s="167"/>
      <c r="BWD197" s="167"/>
      <c r="BWE197" s="154"/>
      <c r="BWF197" s="154"/>
      <c r="BWG197" s="167"/>
      <c r="BWH197" s="167"/>
      <c r="BWI197" s="154"/>
      <c r="BWJ197" s="154"/>
      <c r="BWK197" s="167"/>
      <c r="BWL197" s="167"/>
      <c r="BWM197" s="154"/>
      <c r="BWN197" s="154"/>
      <c r="BWO197" s="167"/>
      <c r="BWP197" s="167"/>
      <c r="BWQ197" s="154"/>
      <c r="BWR197" s="154"/>
      <c r="BWS197" s="167"/>
      <c r="BWT197" s="167"/>
      <c r="BWU197" s="154"/>
      <c r="BWV197" s="154"/>
      <c r="BWW197" s="167"/>
      <c r="BWX197" s="167"/>
      <c r="BWY197" s="154"/>
      <c r="BWZ197" s="154"/>
      <c r="BXA197" s="167"/>
      <c r="BXB197" s="167"/>
      <c r="BXC197" s="154"/>
      <c r="BXD197" s="154"/>
      <c r="BXE197" s="167"/>
      <c r="BXF197" s="167"/>
      <c r="BXG197" s="154"/>
      <c r="BXH197" s="154"/>
      <c r="BXI197" s="167"/>
      <c r="BXJ197" s="167"/>
      <c r="BXK197" s="154"/>
      <c r="BXL197" s="154"/>
      <c r="BXM197" s="167"/>
      <c r="BXN197" s="167"/>
      <c r="BXO197" s="154"/>
      <c r="BXP197" s="154"/>
      <c r="BXQ197" s="167"/>
      <c r="BXR197" s="167"/>
      <c r="BXS197" s="154"/>
      <c r="BXT197" s="154"/>
      <c r="BXU197" s="167"/>
      <c r="BXV197" s="167"/>
      <c r="BXW197" s="154"/>
      <c r="BXX197" s="154"/>
      <c r="BXY197" s="167"/>
      <c r="BXZ197" s="167"/>
      <c r="BYA197" s="154"/>
      <c r="BYB197" s="154"/>
      <c r="BYC197" s="167"/>
      <c r="BYD197" s="167"/>
      <c r="BYE197" s="154"/>
      <c r="BYF197" s="154"/>
      <c r="BYG197" s="167"/>
      <c r="BYH197" s="167"/>
      <c r="BYI197" s="154"/>
      <c r="BYJ197" s="154"/>
      <c r="BYK197" s="167"/>
      <c r="BYL197" s="167"/>
      <c r="BYM197" s="154"/>
      <c r="BYN197" s="154"/>
      <c r="BYO197" s="167"/>
      <c r="BYP197" s="167"/>
      <c r="BYQ197" s="154"/>
      <c r="BYR197" s="154"/>
      <c r="BYS197" s="167"/>
      <c r="BYT197" s="167"/>
      <c r="BYU197" s="154"/>
      <c r="BYV197" s="154"/>
      <c r="BYW197" s="167"/>
      <c r="BYX197" s="167"/>
      <c r="BYY197" s="154"/>
      <c r="BYZ197" s="154"/>
      <c r="BZA197" s="167"/>
      <c r="BZB197" s="167"/>
      <c r="BZC197" s="154"/>
      <c r="BZD197" s="154"/>
      <c r="BZE197" s="167"/>
      <c r="BZF197" s="167"/>
      <c r="BZG197" s="154"/>
      <c r="BZH197" s="154"/>
      <c r="BZI197" s="167"/>
      <c r="BZJ197" s="167"/>
      <c r="BZK197" s="154"/>
      <c r="BZL197" s="154"/>
      <c r="BZM197" s="167"/>
      <c r="BZN197" s="167"/>
      <c r="BZO197" s="154"/>
      <c r="BZP197" s="154"/>
      <c r="BZQ197" s="167"/>
      <c r="BZR197" s="167"/>
      <c r="BZS197" s="154"/>
      <c r="BZT197" s="154"/>
      <c r="BZU197" s="167"/>
      <c r="BZV197" s="167"/>
      <c r="BZW197" s="154"/>
      <c r="BZX197" s="154"/>
      <c r="BZY197" s="167"/>
      <c r="BZZ197" s="167"/>
      <c r="CAA197" s="154"/>
      <c r="CAB197" s="154"/>
      <c r="CAC197" s="167"/>
      <c r="CAD197" s="167"/>
      <c r="CAE197" s="154"/>
      <c r="CAF197" s="154"/>
      <c r="CAG197" s="167"/>
      <c r="CAH197" s="167"/>
      <c r="CAI197" s="154"/>
      <c r="CAJ197" s="154"/>
      <c r="CAK197" s="167"/>
      <c r="CAL197" s="167"/>
      <c r="CAM197" s="154"/>
      <c r="CAN197" s="154"/>
      <c r="CAO197" s="167"/>
      <c r="CAP197" s="167"/>
      <c r="CAQ197" s="154"/>
      <c r="CAR197" s="154"/>
      <c r="CAS197" s="167"/>
      <c r="CAT197" s="167"/>
      <c r="CAU197" s="154"/>
      <c r="CAV197" s="154"/>
      <c r="CAW197" s="167"/>
      <c r="CAX197" s="167"/>
      <c r="CAY197" s="154"/>
      <c r="CAZ197" s="154"/>
      <c r="CBA197" s="167"/>
      <c r="CBB197" s="167"/>
      <c r="CBC197" s="154"/>
      <c r="CBD197" s="154"/>
      <c r="CBE197" s="167"/>
      <c r="CBF197" s="167"/>
      <c r="CBG197" s="154"/>
      <c r="CBH197" s="154"/>
      <c r="CBI197" s="167"/>
      <c r="CBJ197" s="167"/>
      <c r="CBK197" s="154"/>
      <c r="CBL197" s="154"/>
      <c r="CBM197" s="167"/>
      <c r="CBN197" s="167"/>
      <c r="CBO197" s="154"/>
      <c r="CBP197" s="154"/>
      <c r="CBQ197" s="167"/>
      <c r="CBR197" s="167"/>
      <c r="CBS197" s="154"/>
      <c r="CBT197" s="154"/>
      <c r="CBU197" s="167"/>
      <c r="CBV197" s="167"/>
      <c r="CBW197" s="154"/>
      <c r="CBX197" s="154"/>
      <c r="CBY197" s="167"/>
      <c r="CBZ197" s="167"/>
      <c r="CCA197" s="154"/>
      <c r="CCB197" s="154"/>
      <c r="CCC197" s="167"/>
      <c r="CCD197" s="167"/>
      <c r="CCE197" s="154"/>
      <c r="CCF197" s="154"/>
      <c r="CCG197" s="167"/>
      <c r="CCH197" s="167"/>
      <c r="CCI197" s="154"/>
      <c r="CCJ197" s="154"/>
      <c r="CCK197" s="167"/>
      <c r="CCL197" s="167"/>
      <c r="CCM197" s="154"/>
      <c r="CCN197" s="154"/>
      <c r="CCO197" s="167"/>
      <c r="CCP197" s="167"/>
      <c r="CCQ197" s="154"/>
      <c r="CCR197" s="154"/>
      <c r="CCS197" s="167"/>
      <c r="CCT197" s="167"/>
      <c r="CCU197" s="154"/>
      <c r="CCV197" s="154"/>
      <c r="CCW197" s="167"/>
      <c r="CCX197" s="167"/>
      <c r="CCY197" s="154"/>
      <c r="CCZ197" s="154"/>
      <c r="CDA197" s="167"/>
      <c r="CDB197" s="167"/>
      <c r="CDC197" s="154"/>
      <c r="CDD197" s="154"/>
      <c r="CDE197" s="167"/>
      <c r="CDF197" s="167"/>
      <c r="CDG197" s="154"/>
      <c r="CDH197" s="154"/>
      <c r="CDI197" s="167"/>
      <c r="CDJ197" s="167"/>
      <c r="CDK197" s="154"/>
      <c r="CDL197" s="154"/>
      <c r="CDM197" s="167"/>
      <c r="CDN197" s="167"/>
      <c r="CDO197" s="154"/>
      <c r="CDP197" s="154"/>
      <c r="CDQ197" s="167"/>
      <c r="CDR197" s="167"/>
      <c r="CDS197" s="154"/>
      <c r="CDT197" s="154"/>
      <c r="CDU197" s="167"/>
      <c r="CDV197" s="167"/>
      <c r="CDW197" s="154"/>
      <c r="CDX197" s="154"/>
      <c r="CDY197" s="167"/>
      <c r="CDZ197" s="167"/>
      <c r="CEA197" s="154"/>
      <c r="CEB197" s="154"/>
      <c r="CEC197" s="167"/>
      <c r="CED197" s="167"/>
      <c r="CEE197" s="154"/>
      <c r="CEF197" s="154"/>
      <c r="CEG197" s="167"/>
      <c r="CEH197" s="167"/>
      <c r="CEI197" s="154"/>
      <c r="CEJ197" s="154"/>
      <c r="CEK197" s="167"/>
      <c r="CEL197" s="167"/>
      <c r="CEM197" s="154"/>
      <c r="CEN197" s="154"/>
      <c r="CEO197" s="167"/>
      <c r="CEP197" s="167"/>
      <c r="CEQ197" s="154"/>
      <c r="CER197" s="154"/>
      <c r="CES197" s="167"/>
      <c r="CET197" s="167"/>
      <c r="CEU197" s="154"/>
      <c r="CEV197" s="154"/>
      <c r="CEW197" s="167"/>
      <c r="CEX197" s="167"/>
      <c r="CEY197" s="154"/>
      <c r="CEZ197" s="154"/>
      <c r="CFA197" s="167"/>
      <c r="CFB197" s="167"/>
      <c r="CFC197" s="154"/>
      <c r="CFD197" s="154"/>
      <c r="CFE197" s="167"/>
      <c r="CFF197" s="167"/>
      <c r="CFG197" s="154"/>
      <c r="CFH197" s="154"/>
      <c r="CFI197" s="167"/>
      <c r="CFJ197" s="167"/>
      <c r="CFK197" s="154"/>
      <c r="CFL197" s="154"/>
      <c r="CFM197" s="167"/>
      <c r="CFN197" s="167"/>
      <c r="CFO197" s="154"/>
      <c r="CFP197" s="154"/>
      <c r="CFQ197" s="167"/>
      <c r="CFR197" s="167"/>
      <c r="CFS197" s="154"/>
      <c r="CFT197" s="154"/>
      <c r="CFU197" s="167"/>
      <c r="CFV197" s="167"/>
      <c r="CFW197" s="154"/>
      <c r="CFX197" s="154"/>
      <c r="CFY197" s="167"/>
      <c r="CFZ197" s="167"/>
      <c r="CGA197" s="154"/>
      <c r="CGB197" s="154"/>
      <c r="CGC197" s="167"/>
      <c r="CGD197" s="167"/>
      <c r="CGE197" s="154"/>
      <c r="CGF197" s="154"/>
      <c r="CGG197" s="167"/>
      <c r="CGH197" s="167"/>
      <c r="CGI197" s="154"/>
      <c r="CGJ197" s="154"/>
      <c r="CGK197" s="167"/>
      <c r="CGL197" s="167"/>
      <c r="CGM197" s="154"/>
      <c r="CGN197" s="154"/>
      <c r="CGO197" s="167"/>
      <c r="CGP197" s="167"/>
      <c r="CGQ197" s="154"/>
      <c r="CGR197" s="154"/>
      <c r="CGS197" s="167"/>
      <c r="CGT197" s="167"/>
      <c r="CGU197" s="154"/>
      <c r="CGV197" s="154"/>
      <c r="CGW197" s="167"/>
      <c r="CGX197" s="167"/>
      <c r="CGY197" s="154"/>
      <c r="CGZ197" s="154"/>
      <c r="CHA197" s="167"/>
      <c r="CHB197" s="167"/>
      <c r="CHC197" s="154"/>
      <c r="CHD197" s="154"/>
      <c r="CHE197" s="167"/>
      <c r="CHF197" s="167"/>
      <c r="CHG197" s="154"/>
      <c r="CHH197" s="154"/>
      <c r="CHI197" s="167"/>
      <c r="CHJ197" s="167"/>
      <c r="CHK197" s="154"/>
      <c r="CHL197" s="154"/>
      <c r="CHM197" s="167"/>
      <c r="CHN197" s="167"/>
      <c r="CHO197" s="154"/>
      <c r="CHP197" s="154"/>
      <c r="CHQ197" s="167"/>
      <c r="CHR197" s="167"/>
      <c r="CHS197" s="154"/>
      <c r="CHT197" s="154"/>
      <c r="CHU197" s="167"/>
      <c r="CHV197" s="167"/>
      <c r="CHW197" s="154"/>
      <c r="CHX197" s="154"/>
      <c r="CHY197" s="167"/>
      <c r="CHZ197" s="167"/>
      <c r="CIA197" s="154"/>
      <c r="CIB197" s="154"/>
      <c r="CIC197" s="167"/>
      <c r="CID197" s="167"/>
      <c r="CIE197" s="154"/>
      <c r="CIF197" s="154"/>
      <c r="CIG197" s="167"/>
      <c r="CIH197" s="167"/>
      <c r="CII197" s="154"/>
      <c r="CIJ197" s="154"/>
      <c r="CIK197" s="167"/>
      <c r="CIL197" s="167"/>
      <c r="CIM197" s="154"/>
      <c r="CIN197" s="154"/>
      <c r="CIO197" s="167"/>
      <c r="CIP197" s="167"/>
      <c r="CIQ197" s="154"/>
      <c r="CIR197" s="154"/>
      <c r="CIS197" s="167"/>
      <c r="CIT197" s="167"/>
      <c r="CIU197" s="154"/>
      <c r="CIV197" s="154"/>
      <c r="CIW197" s="167"/>
      <c r="CIX197" s="167"/>
      <c r="CIY197" s="154"/>
      <c r="CIZ197" s="154"/>
      <c r="CJA197" s="167"/>
      <c r="CJB197" s="167"/>
      <c r="CJC197" s="154"/>
      <c r="CJD197" s="154"/>
      <c r="CJE197" s="167"/>
      <c r="CJF197" s="167"/>
      <c r="CJG197" s="154"/>
      <c r="CJH197" s="154"/>
      <c r="CJI197" s="167"/>
      <c r="CJJ197" s="167"/>
      <c r="CJK197" s="154"/>
      <c r="CJL197" s="154"/>
      <c r="CJM197" s="167"/>
      <c r="CJN197" s="167"/>
      <c r="CJO197" s="154"/>
      <c r="CJP197" s="154"/>
      <c r="CJQ197" s="167"/>
      <c r="CJR197" s="167"/>
      <c r="CJS197" s="154"/>
      <c r="CJT197" s="154"/>
      <c r="CJU197" s="167"/>
      <c r="CJV197" s="167"/>
      <c r="CJW197" s="154"/>
      <c r="CJX197" s="154"/>
      <c r="CJY197" s="167"/>
      <c r="CJZ197" s="167"/>
      <c r="CKA197" s="154"/>
      <c r="CKB197" s="154"/>
      <c r="CKC197" s="167"/>
      <c r="CKD197" s="167"/>
      <c r="CKE197" s="154"/>
      <c r="CKF197" s="154"/>
      <c r="CKG197" s="167"/>
      <c r="CKH197" s="167"/>
      <c r="CKI197" s="154"/>
      <c r="CKJ197" s="154"/>
      <c r="CKK197" s="167"/>
      <c r="CKL197" s="167"/>
      <c r="CKM197" s="154"/>
      <c r="CKN197" s="154"/>
      <c r="CKO197" s="167"/>
      <c r="CKP197" s="167"/>
      <c r="CKQ197" s="154"/>
      <c r="CKR197" s="154"/>
      <c r="CKS197" s="167"/>
      <c r="CKT197" s="167"/>
      <c r="CKU197" s="154"/>
      <c r="CKV197" s="154"/>
      <c r="CKW197" s="167"/>
      <c r="CKX197" s="167"/>
      <c r="CKY197" s="154"/>
      <c r="CKZ197" s="154"/>
      <c r="CLA197" s="167"/>
      <c r="CLB197" s="167"/>
      <c r="CLC197" s="154"/>
      <c r="CLD197" s="154"/>
      <c r="CLE197" s="167"/>
      <c r="CLF197" s="167"/>
      <c r="CLG197" s="154"/>
      <c r="CLH197" s="154"/>
      <c r="CLI197" s="167"/>
      <c r="CLJ197" s="167"/>
      <c r="CLK197" s="154"/>
      <c r="CLL197" s="154"/>
      <c r="CLM197" s="167"/>
      <c r="CLN197" s="167"/>
      <c r="CLO197" s="154"/>
      <c r="CLP197" s="154"/>
      <c r="CLQ197" s="167"/>
      <c r="CLR197" s="167"/>
      <c r="CLS197" s="154"/>
      <c r="CLT197" s="154"/>
      <c r="CLU197" s="167"/>
      <c r="CLV197" s="167"/>
      <c r="CLW197" s="154"/>
      <c r="CLX197" s="154"/>
      <c r="CLY197" s="167"/>
      <c r="CLZ197" s="167"/>
      <c r="CMA197" s="154"/>
      <c r="CMB197" s="154"/>
      <c r="CMC197" s="167"/>
      <c r="CMD197" s="167"/>
      <c r="CME197" s="154"/>
      <c r="CMF197" s="154"/>
      <c r="CMG197" s="167"/>
      <c r="CMH197" s="167"/>
      <c r="CMI197" s="154"/>
      <c r="CMJ197" s="154"/>
      <c r="CMK197" s="167"/>
      <c r="CML197" s="167"/>
      <c r="CMM197" s="154"/>
      <c r="CMN197" s="154"/>
      <c r="CMO197" s="167"/>
      <c r="CMP197" s="167"/>
      <c r="CMQ197" s="154"/>
      <c r="CMR197" s="154"/>
      <c r="CMS197" s="167"/>
      <c r="CMT197" s="167"/>
      <c r="CMU197" s="154"/>
      <c r="CMV197" s="154"/>
      <c r="CMW197" s="167"/>
      <c r="CMX197" s="167"/>
      <c r="CMY197" s="154"/>
      <c r="CMZ197" s="154"/>
      <c r="CNA197" s="167"/>
      <c r="CNB197" s="167"/>
      <c r="CNC197" s="154"/>
      <c r="CND197" s="154"/>
      <c r="CNE197" s="167"/>
      <c r="CNF197" s="167"/>
      <c r="CNG197" s="154"/>
      <c r="CNH197" s="154"/>
      <c r="CNI197" s="167"/>
      <c r="CNJ197" s="167"/>
      <c r="CNK197" s="154"/>
      <c r="CNL197" s="154"/>
      <c r="CNM197" s="167"/>
      <c r="CNN197" s="167"/>
      <c r="CNO197" s="154"/>
      <c r="CNP197" s="154"/>
      <c r="CNQ197" s="167"/>
      <c r="CNR197" s="167"/>
      <c r="CNS197" s="154"/>
      <c r="CNT197" s="154"/>
      <c r="CNU197" s="167"/>
      <c r="CNV197" s="167"/>
      <c r="CNW197" s="154"/>
      <c r="CNX197" s="154"/>
      <c r="CNY197" s="167"/>
      <c r="CNZ197" s="167"/>
      <c r="COA197" s="154"/>
      <c r="COB197" s="154"/>
      <c r="COC197" s="167"/>
      <c r="COD197" s="167"/>
      <c r="COE197" s="154"/>
      <c r="COF197" s="154"/>
      <c r="COG197" s="167"/>
      <c r="COH197" s="167"/>
      <c r="COI197" s="154"/>
      <c r="COJ197" s="154"/>
      <c r="COK197" s="167"/>
      <c r="COL197" s="167"/>
      <c r="COM197" s="154"/>
      <c r="CON197" s="154"/>
      <c r="COO197" s="167"/>
      <c r="COP197" s="167"/>
      <c r="COQ197" s="154"/>
      <c r="COR197" s="154"/>
      <c r="COS197" s="167"/>
      <c r="COT197" s="167"/>
      <c r="COU197" s="154"/>
      <c r="COV197" s="154"/>
      <c r="COW197" s="167"/>
      <c r="COX197" s="167"/>
      <c r="COY197" s="154"/>
      <c r="COZ197" s="154"/>
      <c r="CPA197" s="167"/>
      <c r="CPB197" s="167"/>
      <c r="CPC197" s="154"/>
      <c r="CPD197" s="154"/>
      <c r="CPE197" s="167"/>
      <c r="CPF197" s="167"/>
      <c r="CPG197" s="154"/>
      <c r="CPH197" s="154"/>
      <c r="CPI197" s="167"/>
      <c r="CPJ197" s="167"/>
      <c r="CPK197" s="154"/>
      <c r="CPL197" s="154"/>
      <c r="CPM197" s="167"/>
      <c r="CPN197" s="167"/>
      <c r="CPO197" s="154"/>
      <c r="CPP197" s="154"/>
      <c r="CPQ197" s="167"/>
      <c r="CPR197" s="167"/>
      <c r="CPS197" s="154"/>
      <c r="CPT197" s="154"/>
      <c r="CPU197" s="167"/>
      <c r="CPV197" s="167"/>
      <c r="CPW197" s="154"/>
      <c r="CPX197" s="154"/>
      <c r="CPY197" s="167"/>
      <c r="CPZ197" s="167"/>
      <c r="CQA197" s="154"/>
      <c r="CQB197" s="154"/>
      <c r="CQC197" s="167"/>
      <c r="CQD197" s="167"/>
      <c r="CQE197" s="154"/>
      <c r="CQF197" s="154"/>
      <c r="CQG197" s="167"/>
      <c r="CQH197" s="167"/>
      <c r="CQI197" s="154"/>
      <c r="CQJ197" s="154"/>
      <c r="CQK197" s="167"/>
      <c r="CQL197" s="167"/>
      <c r="CQM197" s="154"/>
      <c r="CQN197" s="154"/>
      <c r="CQO197" s="167"/>
      <c r="CQP197" s="167"/>
      <c r="CQQ197" s="154"/>
      <c r="CQR197" s="154"/>
      <c r="CQS197" s="167"/>
      <c r="CQT197" s="167"/>
      <c r="CQU197" s="154"/>
      <c r="CQV197" s="154"/>
      <c r="CQW197" s="167"/>
      <c r="CQX197" s="167"/>
      <c r="CQY197" s="154"/>
      <c r="CQZ197" s="154"/>
      <c r="CRA197" s="167"/>
      <c r="CRB197" s="167"/>
      <c r="CRC197" s="154"/>
      <c r="CRD197" s="154"/>
      <c r="CRE197" s="167"/>
      <c r="CRF197" s="167"/>
      <c r="CRG197" s="154"/>
      <c r="CRH197" s="154"/>
      <c r="CRI197" s="167"/>
      <c r="CRJ197" s="167"/>
      <c r="CRK197" s="154"/>
      <c r="CRL197" s="154"/>
      <c r="CRM197" s="167"/>
      <c r="CRN197" s="167"/>
      <c r="CRO197" s="154"/>
      <c r="CRP197" s="154"/>
      <c r="CRQ197" s="167"/>
      <c r="CRR197" s="167"/>
      <c r="CRS197" s="154"/>
      <c r="CRT197" s="154"/>
      <c r="CRU197" s="167"/>
      <c r="CRV197" s="167"/>
      <c r="CRW197" s="154"/>
      <c r="CRX197" s="154"/>
      <c r="CRY197" s="167"/>
      <c r="CRZ197" s="167"/>
      <c r="CSA197" s="154"/>
      <c r="CSB197" s="154"/>
      <c r="CSC197" s="167"/>
      <c r="CSD197" s="167"/>
      <c r="CSE197" s="154"/>
      <c r="CSF197" s="154"/>
      <c r="CSG197" s="167"/>
      <c r="CSH197" s="167"/>
      <c r="CSI197" s="154"/>
      <c r="CSJ197" s="154"/>
      <c r="CSK197" s="167"/>
      <c r="CSL197" s="167"/>
      <c r="CSM197" s="154"/>
      <c r="CSN197" s="154"/>
      <c r="CSO197" s="167"/>
      <c r="CSP197" s="167"/>
      <c r="CSQ197" s="154"/>
      <c r="CSR197" s="154"/>
      <c r="CSS197" s="167"/>
      <c r="CST197" s="167"/>
      <c r="CSU197" s="154"/>
      <c r="CSV197" s="154"/>
      <c r="CSW197" s="167"/>
      <c r="CSX197" s="167"/>
      <c r="CSY197" s="154"/>
      <c r="CSZ197" s="154"/>
      <c r="CTA197" s="167"/>
      <c r="CTB197" s="167"/>
      <c r="CTC197" s="154"/>
      <c r="CTD197" s="154"/>
      <c r="CTE197" s="167"/>
      <c r="CTF197" s="167"/>
      <c r="CTG197" s="154"/>
      <c r="CTH197" s="154"/>
      <c r="CTI197" s="167"/>
      <c r="CTJ197" s="167"/>
      <c r="CTK197" s="154"/>
      <c r="CTL197" s="154"/>
      <c r="CTM197" s="167"/>
      <c r="CTN197" s="167"/>
      <c r="CTO197" s="154"/>
      <c r="CTP197" s="154"/>
      <c r="CTQ197" s="167"/>
      <c r="CTR197" s="167"/>
      <c r="CTS197" s="154"/>
      <c r="CTT197" s="154"/>
      <c r="CTU197" s="167"/>
      <c r="CTV197" s="167"/>
      <c r="CTW197" s="154"/>
      <c r="CTX197" s="154"/>
      <c r="CTY197" s="167"/>
      <c r="CTZ197" s="167"/>
      <c r="CUA197" s="154"/>
      <c r="CUB197" s="154"/>
      <c r="CUC197" s="167"/>
      <c r="CUD197" s="167"/>
      <c r="CUE197" s="154"/>
      <c r="CUF197" s="154"/>
      <c r="CUG197" s="167"/>
      <c r="CUH197" s="167"/>
      <c r="CUI197" s="154"/>
      <c r="CUJ197" s="154"/>
      <c r="CUK197" s="167"/>
      <c r="CUL197" s="167"/>
      <c r="CUM197" s="154"/>
      <c r="CUN197" s="154"/>
      <c r="CUO197" s="167"/>
      <c r="CUP197" s="167"/>
      <c r="CUQ197" s="154"/>
      <c r="CUR197" s="154"/>
      <c r="CUS197" s="167"/>
      <c r="CUT197" s="167"/>
      <c r="CUU197" s="154"/>
      <c r="CUV197" s="154"/>
      <c r="CUW197" s="167"/>
      <c r="CUX197" s="167"/>
      <c r="CUY197" s="154"/>
      <c r="CUZ197" s="154"/>
      <c r="CVA197" s="167"/>
      <c r="CVB197" s="167"/>
      <c r="CVC197" s="154"/>
      <c r="CVD197" s="154"/>
      <c r="CVE197" s="167"/>
      <c r="CVF197" s="167"/>
      <c r="CVG197" s="154"/>
      <c r="CVH197" s="154"/>
      <c r="CVI197" s="167"/>
      <c r="CVJ197" s="167"/>
      <c r="CVK197" s="154"/>
      <c r="CVL197" s="154"/>
      <c r="CVM197" s="167"/>
      <c r="CVN197" s="167"/>
      <c r="CVO197" s="154"/>
      <c r="CVP197" s="154"/>
      <c r="CVQ197" s="167"/>
      <c r="CVR197" s="167"/>
      <c r="CVS197" s="154"/>
      <c r="CVT197" s="154"/>
      <c r="CVU197" s="167"/>
      <c r="CVV197" s="167"/>
      <c r="CVW197" s="154"/>
      <c r="CVX197" s="154"/>
      <c r="CVY197" s="167"/>
      <c r="CVZ197" s="167"/>
      <c r="CWA197" s="154"/>
      <c r="CWB197" s="154"/>
      <c r="CWC197" s="167"/>
      <c r="CWD197" s="167"/>
      <c r="CWE197" s="154"/>
      <c r="CWF197" s="154"/>
      <c r="CWG197" s="167"/>
      <c r="CWH197" s="167"/>
      <c r="CWI197" s="154"/>
      <c r="CWJ197" s="154"/>
      <c r="CWK197" s="167"/>
      <c r="CWL197" s="167"/>
      <c r="CWM197" s="154"/>
      <c r="CWN197" s="154"/>
      <c r="CWO197" s="167"/>
      <c r="CWP197" s="167"/>
      <c r="CWQ197" s="154"/>
      <c r="CWR197" s="154"/>
      <c r="CWS197" s="167"/>
      <c r="CWT197" s="167"/>
      <c r="CWU197" s="154"/>
      <c r="CWV197" s="154"/>
      <c r="CWW197" s="167"/>
      <c r="CWX197" s="167"/>
      <c r="CWY197" s="154"/>
      <c r="CWZ197" s="154"/>
      <c r="CXA197" s="167"/>
      <c r="CXB197" s="167"/>
      <c r="CXC197" s="154"/>
      <c r="CXD197" s="154"/>
      <c r="CXE197" s="167"/>
      <c r="CXF197" s="167"/>
      <c r="CXG197" s="154"/>
      <c r="CXH197" s="154"/>
      <c r="CXI197" s="167"/>
      <c r="CXJ197" s="167"/>
      <c r="CXK197" s="154"/>
      <c r="CXL197" s="154"/>
      <c r="CXM197" s="167"/>
      <c r="CXN197" s="167"/>
      <c r="CXO197" s="154"/>
      <c r="CXP197" s="154"/>
      <c r="CXQ197" s="167"/>
      <c r="CXR197" s="167"/>
      <c r="CXS197" s="154"/>
      <c r="CXT197" s="154"/>
      <c r="CXU197" s="167"/>
      <c r="CXV197" s="167"/>
      <c r="CXW197" s="154"/>
      <c r="CXX197" s="154"/>
      <c r="CXY197" s="167"/>
      <c r="CXZ197" s="167"/>
      <c r="CYA197" s="154"/>
      <c r="CYB197" s="154"/>
      <c r="CYC197" s="167"/>
      <c r="CYD197" s="167"/>
      <c r="CYE197" s="154"/>
      <c r="CYF197" s="154"/>
      <c r="CYG197" s="167"/>
      <c r="CYH197" s="167"/>
      <c r="CYI197" s="154"/>
      <c r="CYJ197" s="154"/>
      <c r="CYK197" s="167"/>
      <c r="CYL197" s="167"/>
      <c r="CYM197" s="154"/>
      <c r="CYN197" s="154"/>
      <c r="CYO197" s="167"/>
      <c r="CYP197" s="167"/>
      <c r="CYQ197" s="154"/>
      <c r="CYR197" s="154"/>
      <c r="CYS197" s="167"/>
      <c r="CYT197" s="167"/>
      <c r="CYU197" s="154"/>
      <c r="CYV197" s="154"/>
      <c r="CYW197" s="167"/>
      <c r="CYX197" s="167"/>
      <c r="CYY197" s="154"/>
      <c r="CYZ197" s="154"/>
      <c r="CZA197" s="167"/>
      <c r="CZB197" s="167"/>
      <c r="CZC197" s="154"/>
      <c r="CZD197" s="154"/>
      <c r="CZE197" s="167"/>
      <c r="CZF197" s="167"/>
      <c r="CZG197" s="154"/>
      <c r="CZH197" s="154"/>
      <c r="CZI197" s="167"/>
      <c r="CZJ197" s="167"/>
      <c r="CZK197" s="154"/>
      <c r="CZL197" s="154"/>
      <c r="CZM197" s="167"/>
      <c r="CZN197" s="167"/>
      <c r="CZO197" s="154"/>
      <c r="CZP197" s="154"/>
      <c r="CZQ197" s="167"/>
      <c r="CZR197" s="167"/>
      <c r="CZS197" s="154"/>
      <c r="CZT197" s="154"/>
      <c r="CZU197" s="167"/>
      <c r="CZV197" s="167"/>
      <c r="CZW197" s="154"/>
      <c r="CZX197" s="154"/>
      <c r="CZY197" s="167"/>
      <c r="CZZ197" s="167"/>
      <c r="DAA197" s="154"/>
      <c r="DAB197" s="154"/>
      <c r="DAC197" s="167"/>
      <c r="DAD197" s="167"/>
      <c r="DAE197" s="154"/>
      <c r="DAF197" s="154"/>
      <c r="DAG197" s="167"/>
      <c r="DAH197" s="167"/>
      <c r="DAI197" s="154"/>
      <c r="DAJ197" s="154"/>
      <c r="DAK197" s="167"/>
      <c r="DAL197" s="167"/>
      <c r="DAM197" s="154"/>
      <c r="DAN197" s="154"/>
      <c r="DAO197" s="167"/>
      <c r="DAP197" s="167"/>
      <c r="DAQ197" s="154"/>
      <c r="DAR197" s="154"/>
      <c r="DAS197" s="167"/>
      <c r="DAT197" s="167"/>
      <c r="DAU197" s="154"/>
      <c r="DAV197" s="154"/>
      <c r="DAW197" s="167"/>
      <c r="DAX197" s="167"/>
      <c r="DAY197" s="154"/>
      <c r="DAZ197" s="154"/>
      <c r="DBA197" s="167"/>
      <c r="DBB197" s="167"/>
      <c r="DBC197" s="154"/>
      <c r="DBD197" s="154"/>
      <c r="DBE197" s="167"/>
      <c r="DBF197" s="167"/>
      <c r="DBG197" s="154"/>
      <c r="DBH197" s="154"/>
      <c r="DBI197" s="167"/>
      <c r="DBJ197" s="167"/>
      <c r="DBK197" s="154"/>
      <c r="DBL197" s="154"/>
      <c r="DBM197" s="167"/>
      <c r="DBN197" s="167"/>
      <c r="DBO197" s="154"/>
      <c r="DBP197" s="154"/>
      <c r="DBQ197" s="167"/>
      <c r="DBR197" s="167"/>
      <c r="DBS197" s="154"/>
      <c r="DBT197" s="154"/>
      <c r="DBU197" s="167"/>
      <c r="DBV197" s="167"/>
      <c r="DBW197" s="154"/>
      <c r="DBX197" s="154"/>
      <c r="DBY197" s="167"/>
      <c r="DBZ197" s="167"/>
      <c r="DCA197" s="154"/>
      <c r="DCB197" s="154"/>
      <c r="DCC197" s="167"/>
      <c r="DCD197" s="167"/>
      <c r="DCE197" s="154"/>
      <c r="DCF197" s="154"/>
      <c r="DCG197" s="167"/>
      <c r="DCH197" s="167"/>
      <c r="DCI197" s="154"/>
      <c r="DCJ197" s="154"/>
      <c r="DCK197" s="167"/>
      <c r="DCL197" s="167"/>
      <c r="DCM197" s="154"/>
      <c r="DCN197" s="154"/>
      <c r="DCO197" s="167"/>
      <c r="DCP197" s="167"/>
      <c r="DCQ197" s="154"/>
      <c r="DCR197" s="154"/>
      <c r="DCS197" s="167"/>
      <c r="DCT197" s="167"/>
      <c r="DCU197" s="154"/>
      <c r="DCV197" s="154"/>
      <c r="DCW197" s="167"/>
      <c r="DCX197" s="167"/>
      <c r="DCY197" s="154"/>
      <c r="DCZ197" s="154"/>
      <c r="DDA197" s="167"/>
      <c r="DDB197" s="167"/>
      <c r="DDC197" s="154"/>
      <c r="DDD197" s="154"/>
      <c r="DDE197" s="167"/>
      <c r="DDF197" s="167"/>
      <c r="DDG197" s="154"/>
      <c r="DDH197" s="154"/>
      <c r="DDI197" s="167"/>
      <c r="DDJ197" s="167"/>
      <c r="DDK197" s="154"/>
      <c r="DDL197" s="154"/>
      <c r="DDM197" s="167"/>
      <c r="DDN197" s="167"/>
      <c r="DDO197" s="154"/>
      <c r="DDP197" s="154"/>
      <c r="DDQ197" s="167"/>
      <c r="DDR197" s="167"/>
      <c r="DDS197" s="154"/>
      <c r="DDT197" s="154"/>
      <c r="DDU197" s="167"/>
      <c r="DDV197" s="167"/>
      <c r="DDW197" s="154"/>
      <c r="DDX197" s="154"/>
      <c r="DDY197" s="167"/>
      <c r="DDZ197" s="167"/>
      <c r="DEA197" s="154"/>
      <c r="DEB197" s="154"/>
      <c r="DEC197" s="167"/>
      <c r="DED197" s="167"/>
      <c r="DEE197" s="154"/>
      <c r="DEF197" s="154"/>
      <c r="DEG197" s="167"/>
      <c r="DEH197" s="167"/>
      <c r="DEI197" s="154"/>
      <c r="DEJ197" s="154"/>
      <c r="DEK197" s="167"/>
      <c r="DEL197" s="167"/>
      <c r="DEM197" s="154"/>
      <c r="DEN197" s="154"/>
      <c r="DEO197" s="167"/>
      <c r="DEP197" s="167"/>
      <c r="DEQ197" s="154"/>
      <c r="DER197" s="154"/>
      <c r="DES197" s="167"/>
      <c r="DET197" s="167"/>
      <c r="DEU197" s="154"/>
      <c r="DEV197" s="154"/>
      <c r="DEW197" s="167"/>
      <c r="DEX197" s="167"/>
      <c r="DEY197" s="154"/>
      <c r="DEZ197" s="154"/>
      <c r="DFA197" s="167"/>
      <c r="DFB197" s="167"/>
      <c r="DFC197" s="154"/>
      <c r="DFD197" s="154"/>
      <c r="DFE197" s="167"/>
      <c r="DFF197" s="167"/>
      <c r="DFG197" s="154"/>
      <c r="DFH197" s="154"/>
      <c r="DFI197" s="167"/>
      <c r="DFJ197" s="167"/>
      <c r="DFK197" s="154"/>
      <c r="DFL197" s="154"/>
      <c r="DFM197" s="167"/>
      <c r="DFN197" s="167"/>
      <c r="DFO197" s="154"/>
      <c r="DFP197" s="154"/>
      <c r="DFQ197" s="167"/>
      <c r="DFR197" s="167"/>
      <c r="DFS197" s="154"/>
      <c r="DFT197" s="154"/>
      <c r="DFU197" s="167"/>
      <c r="DFV197" s="167"/>
      <c r="DFW197" s="154"/>
      <c r="DFX197" s="154"/>
      <c r="DFY197" s="167"/>
      <c r="DFZ197" s="167"/>
      <c r="DGA197" s="154"/>
      <c r="DGB197" s="154"/>
      <c r="DGC197" s="167"/>
      <c r="DGD197" s="167"/>
      <c r="DGE197" s="154"/>
      <c r="DGF197" s="154"/>
      <c r="DGG197" s="167"/>
      <c r="DGH197" s="167"/>
      <c r="DGI197" s="154"/>
      <c r="DGJ197" s="154"/>
      <c r="DGK197" s="167"/>
      <c r="DGL197" s="167"/>
      <c r="DGM197" s="154"/>
      <c r="DGN197" s="154"/>
      <c r="DGO197" s="167"/>
      <c r="DGP197" s="167"/>
      <c r="DGQ197" s="154"/>
      <c r="DGR197" s="154"/>
      <c r="DGS197" s="167"/>
      <c r="DGT197" s="167"/>
      <c r="DGU197" s="154"/>
      <c r="DGV197" s="154"/>
      <c r="DGW197" s="167"/>
      <c r="DGX197" s="167"/>
      <c r="DGY197" s="154"/>
      <c r="DGZ197" s="154"/>
      <c r="DHA197" s="167"/>
      <c r="DHB197" s="167"/>
      <c r="DHC197" s="154"/>
      <c r="DHD197" s="154"/>
      <c r="DHE197" s="167"/>
      <c r="DHF197" s="167"/>
      <c r="DHG197" s="154"/>
      <c r="DHH197" s="154"/>
      <c r="DHI197" s="167"/>
      <c r="DHJ197" s="167"/>
      <c r="DHK197" s="154"/>
      <c r="DHL197" s="154"/>
      <c r="DHM197" s="167"/>
      <c r="DHN197" s="167"/>
      <c r="DHO197" s="154"/>
      <c r="DHP197" s="154"/>
      <c r="DHQ197" s="167"/>
      <c r="DHR197" s="167"/>
      <c r="DHS197" s="154"/>
      <c r="DHT197" s="154"/>
      <c r="DHU197" s="167"/>
      <c r="DHV197" s="167"/>
      <c r="DHW197" s="154"/>
      <c r="DHX197" s="154"/>
      <c r="DHY197" s="167"/>
      <c r="DHZ197" s="167"/>
      <c r="DIA197" s="154"/>
      <c r="DIB197" s="154"/>
      <c r="DIC197" s="167"/>
      <c r="DID197" s="167"/>
      <c r="DIE197" s="154"/>
      <c r="DIF197" s="154"/>
      <c r="DIG197" s="167"/>
      <c r="DIH197" s="167"/>
      <c r="DII197" s="154"/>
      <c r="DIJ197" s="154"/>
      <c r="DIK197" s="167"/>
      <c r="DIL197" s="167"/>
      <c r="DIM197" s="154"/>
      <c r="DIN197" s="154"/>
      <c r="DIO197" s="167"/>
      <c r="DIP197" s="167"/>
      <c r="DIQ197" s="154"/>
      <c r="DIR197" s="154"/>
      <c r="DIS197" s="167"/>
      <c r="DIT197" s="167"/>
      <c r="DIU197" s="154"/>
      <c r="DIV197" s="154"/>
      <c r="DIW197" s="167"/>
      <c r="DIX197" s="167"/>
      <c r="DIY197" s="154"/>
      <c r="DIZ197" s="154"/>
      <c r="DJA197" s="167"/>
      <c r="DJB197" s="167"/>
      <c r="DJC197" s="154"/>
      <c r="DJD197" s="154"/>
      <c r="DJE197" s="167"/>
      <c r="DJF197" s="167"/>
      <c r="DJG197" s="154"/>
      <c r="DJH197" s="154"/>
      <c r="DJI197" s="167"/>
      <c r="DJJ197" s="167"/>
      <c r="DJK197" s="154"/>
      <c r="DJL197" s="154"/>
      <c r="DJM197" s="167"/>
      <c r="DJN197" s="167"/>
      <c r="DJO197" s="154"/>
      <c r="DJP197" s="154"/>
      <c r="DJQ197" s="167"/>
      <c r="DJR197" s="167"/>
      <c r="DJS197" s="154"/>
      <c r="DJT197" s="154"/>
      <c r="DJU197" s="167"/>
      <c r="DJV197" s="167"/>
      <c r="DJW197" s="154"/>
      <c r="DJX197" s="154"/>
      <c r="DJY197" s="167"/>
      <c r="DJZ197" s="167"/>
      <c r="DKA197" s="154"/>
      <c r="DKB197" s="154"/>
      <c r="DKC197" s="167"/>
      <c r="DKD197" s="167"/>
      <c r="DKE197" s="154"/>
      <c r="DKF197" s="154"/>
      <c r="DKG197" s="167"/>
      <c r="DKH197" s="167"/>
      <c r="DKI197" s="154"/>
      <c r="DKJ197" s="154"/>
      <c r="DKK197" s="167"/>
      <c r="DKL197" s="167"/>
      <c r="DKM197" s="154"/>
      <c r="DKN197" s="154"/>
      <c r="DKO197" s="167"/>
      <c r="DKP197" s="167"/>
      <c r="DKQ197" s="154"/>
      <c r="DKR197" s="154"/>
      <c r="DKS197" s="167"/>
      <c r="DKT197" s="167"/>
      <c r="DKU197" s="154"/>
      <c r="DKV197" s="154"/>
      <c r="DKW197" s="167"/>
      <c r="DKX197" s="167"/>
      <c r="DKY197" s="154"/>
      <c r="DKZ197" s="154"/>
      <c r="DLA197" s="167"/>
      <c r="DLB197" s="167"/>
      <c r="DLC197" s="154"/>
      <c r="DLD197" s="154"/>
      <c r="DLE197" s="167"/>
      <c r="DLF197" s="167"/>
      <c r="DLG197" s="154"/>
      <c r="DLH197" s="154"/>
      <c r="DLI197" s="167"/>
      <c r="DLJ197" s="167"/>
      <c r="DLK197" s="154"/>
      <c r="DLL197" s="154"/>
      <c r="DLM197" s="167"/>
      <c r="DLN197" s="167"/>
      <c r="DLO197" s="154"/>
      <c r="DLP197" s="154"/>
      <c r="DLQ197" s="167"/>
      <c r="DLR197" s="167"/>
      <c r="DLS197" s="154"/>
      <c r="DLT197" s="154"/>
      <c r="DLU197" s="167"/>
      <c r="DLV197" s="167"/>
      <c r="DLW197" s="154"/>
      <c r="DLX197" s="154"/>
      <c r="DLY197" s="167"/>
      <c r="DLZ197" s="167"/>
      <c r="DMA197" s="154"/>
      <c r="DMB197" s="154"/>
      <c r="DMC197" s="167"/>
      <c r="DMD197" s="167"/>
      <c r="DME197" s="154"/>
      <c r="DMF197" s="154"/>
      <c r="DMG197" s="167"/>
      <c r="DMH197" s="167"/>
      <c r="DMI197" s="154"/>
      <c r="DMJ197" s="154"/>
      <c r="DMK197" s="167"/>
      <c r="DML197" s="167"/>
      <c r="DMM197" s="154"/>
      <c r="DMN197" s="154"/>
      <c r="DMO197" s="167"/>
      <c r="DMP197" s="167"/>
      <c r="DMQ197" s="154"/>
      <c r="DMR197" s="154"/>
      <c r="DMS197" s="167"/>
      <c r="DMT197" s="167"/>
      <c r="DMU197" s="154"/>
      <c r="DMV197" s="154"/>
      <c r="DMW197" s="167"/>
      <c r="DMX197" s="167"/>
      <c r="DMY197" s="154"/>
      <c r="DMZ197" s="154"/>
      <c r="DNA197" s="167"/>
      <c r="DNB197" s="167"/>
      <c r="DNC197" s="154"/>
      <c r="DND197" s="154"/>
      <c r="DNE197" s="167"/>
      <c r="DNF197" s="167"/>
      <c r="DNG197" s="154"/>
      <c r="DNH197" s="154"/>
      <c r="DNI197" s="167"/>
      <c r="DNJ197" s="167"/>
      <c r="DNK197" s="154"/>
      <c r="DNL197" s="154"/>
      <c r="DNM197" s="167"/>
      <c r="DNN197" s="167"/>
      <c r="DNO197" s="154"/>
      <c r="DNP197" s="154"/>
      <c r="DNQ197" s="167"/>
      <c r="DNR197" s="167"/>
      <c r="DNS197" s="154"/>
      <c r="DNT197" s="154"/>
      <c r="DNU197" s="167"/>
      <c r="DNV197" s="167"/>
      <c r="DNW197" s="154"/>
      <c r="DNX197" s="154"/>
      <c r="DNY197" s="167"/>
      <c r="DNZ197" s="167"/>
      <c r="DOA197" s="154"/>
      <c r="DOB197" s="154"/>
      <c r="DOC197" s="167"/>
      <c r="DOD197" s="167"/>
      <c r="DOE197" s="154"/>
      <c r="DOF197" s="154"/>
      <c r="DOG197" s="167"/>
      <c r="DOH197" s="167"/>
      <c r="DOI197" s="154"/>
      <c r="DOJ197" s="154"/>
      <c r="DOK197" s="167"/>
      <c r="DOL197" s="167"/>
      <c r="DOM197" s="154"/>
      <c r="DON197" s="154"/>
      <c r="DOO197" s="167"/>
      <c r="DOP197" s="167"/>
      <c r="DOQ197" s="154"/>
      <c r="DOR197" s="154"/>
      <c r="DOS197" s="167"/>
      <c r="DOT197" s="167"/>
      <c r="DOU197" s="154"/>
      <c r="DOV197" s="154"/>
      <c r="DOW197" s="167"/>
      <c r="DOX197" s="167"/>
      <c r="DOY197" s="154"/>
      <c r="DOZ197" s="154"/>
      <c r="DPA197" s="167"/>
      <c r="DPB197" s="167"/>
      <c r="DPC197" s="154"/>
      <c r="DPD197" s="154"/>
      <c r="DPE197" s="167"/>
      <c r="DPF197" s="167"/>
      <c r="DPG197" s="154"/>
      <c r="DPH197" s="154"/>
      <c r="DPI197" s="167"/>
      <c r="DPJ197" s="167"/>
      <c r="DPK197" s="154"/>
      <c r="DPL197" s="154"/>
      <c r="DPM197" s="167"/>
      <c r="DPN197" s="167"/>
      <c r="DPO197" s="154"/>
      <c r="DPP197" s="154"/>
      <c r="DPQ197" s="167"/>
      <c r="DPR197" s="167"/>
      <c r="DPS197" s="154"/>
      <c r="DPT197" s="154"/>
      <c r="DPU197" s="167"/>
      <c r="DPV197" s="167"/>
      <c r="DPW197" s="154"/>
      <c r="DPX197" s="154"/>
      <c r="DPY197" s="167"/>
      <c r="DPZ197" s="167"/>
      <c r="DQA197" s="154"/>
      <c r="DQB197" s="154"/>
      <c r="DQC197" s="167"/>
      <c r="DQD197" s="167"/>
      <c r="DQE197" s="154"/>
      <c r="DQF197" s="154"/>
      <c r="DQG197" s="167"/>
      <c r="DQH197" s="167"/>
      <c r="DQI197" s="154"/>
      <c r="DQJ197" s="154"/>
      <c r="DQK197" s="167"/>
      <c r="DQL197" s="167"/>
      <c r="DQM197" s="154"/>
      <c r="DQN197" s="154"/>
      <c r="DQO197" s="167"/>
      <c r="DQP197" s="167"/>
      <c r="DQQ197" s="154"/>
      <c r="DQR197" s="154"/>
      <c r="DQS197" s="167"/>
      <c r="DQT197" s="167"/>
      <c r="DQU197" s="154"/>
      <c r="DQV197" s="154"/>
      <c r="DQW197" s="167"/>
      <c r="DQX197" s="167"/>
      <c r="DQY197" s="154"/>
      <c r="DQZ197" s="154"/>
      <c r="DRA197" s="167"/>
      <c r="DRB197" s="167"/>
      <c r="DRC197" s="154"/>
      <c r="DRD197" s="154"/>
      <c r="DRE197" s="167"/>
      <c r="DRF197" s="167"/>
      <c r="DRG197" s="154"/>
      <c r="DRH197" s="154"/>
      <c r="DRI197" s="167"/>
      <c r="DRJ197" s="167"/>
      <c r="DRK197" s="154"/>
      <c r="DRL197" s="154"/>
      <c r="DRM197" s="167"/>
      <c r="DRN197" s="167"/>
      <c r="DRO197" s="154"/>
      <c r="DRP197" s="154"/>
      <c r="DRQ197" s="167"/>
      <c r="DRR197" s="167"/>
      <c r="DRS197" s="154"/>
      <c r="DRT197" s="154"/>
      <c r="DRU197" s="167"/>
      <c r="DRV197" s="167"/>
      <c r="DRW197" s="154"/>
      <c r="DRX197" s="154"/>
      <c r="DRY197" s="167"/>
      <c r="DRZ197" s="167"/>
      <c r="DSA197" s="154"/>
      <c r="DSB197" s="154"/>
      <c r="DSC197" s="167"/>
      <c r="DSD197" s="167"/>
      <c r="DSE197" s="154"/>
      <c r="DSF197" s="154"/>
      <c r="DSG197" s="167"/>
      <c r="DSH197" s="167"/>
      <c r="DSI197" s="154"/>
      <c r="DSJ197" s="154"/>
      <c r="DSK197" s="167"/>
      <c r="DSL197" s="167"/>
      <c r="DSM197" s="154"/>
      <c r="DSN197" s="154"/>
      <c r="DSO197" s="167"/>
      <c r="DSP197" s="167"/>
      <c r="DSQ197" s="154"/>
      <c r="DSR197" s="154"/>
      <c r="DSS197" s="167"/>
      <c r="DST197" s="167"/>
      <c r="DSU197" s="154"/>
      <c r="DSV197" s="154"/>
      <c r="DSW197" s="167"/>
      <c r="DSX197" s="167"/>
      <c r="DSY197" s="154"/>
      <c r="DSZ197" s="154"/>
      <c r="DTA197" s="167"/>
      <c r="DTB197" s="167"/>
      <c r="DTC197" s="154"/>
      <c r="DTD197" s="154"/>
      <c r="DTE197" s="167"/>
      <c r="DTF197" s="167"/>
      <c r="DTG197" s="154"/>
      <c r="DTH197" s="154"/>
      <c r="DTI197" s="167"/>
      <c r="DTJ197" s="167"/>
      <c r="DTK197" s="154"/>
      <c r="DTL197" s="154"/>
      <c r="DTM197" s="167"/>
      <c r="DTN197" s="167"/>
      <c r="DTO197" s="154"/>
      <c r="DTP197" s="154"/>
      <c r="DTQ197" s="167"/>
      <c r="DTR197" s="167"/>
      <c r="DTS197" s="154"/>
      <c r="DTT197" s="154"/>
      <c r="DTU197" s="167"/>
      <c r="DTV197" s="167"/>
      <c r="DTW197" s="154"/>
      <c r="DTX197" s="154"/>
      <c r="DTY197" s="167"/>
      <c r="DTZ197" s="167"/>
      <c r="DUA197" s="154"/>
      <c r="DUB197" s="154"/>
      <c r="DUC197" s="167"/>
      <c r="DUD197" s="167"/>
      <c r="DUE197" s="154"/>
      <c r="DUF197" s="154"/>
      <c r="DUG197" s="167"/>
      <c r="DUH197" s="167"/>
      <c r="DUI197" s="154"/>
      <c r="DUJ197" s="154"/>
      <c r="DUK197" s="167"/>
      <c r="DUL197" s="167"/>
      <c r="DUM197" s="154"/>
      <c r="DUN197" s="154"/>
      <c r="DUO197" s="167"/>
      <c r="DUP197" s="167"/>
      <c r="DUQ197" s="154"/>
      <c r="DUR197" s="154"/>
      <c r="DUS197" s="167"/>
      <c r="DUT197" s="167"/>
      <c r="DUU197" s="154"/>
      <c r="DUV197" s="154"/>
      <c r="DUW197" s="167"/>
      <c r="DUX197" s="167"/>
      <c r="DUY197" s="154"/>
      <c r="DUZ197" s="154"/>
      <c r="DVA197" s="167"/>
      <c r="DVB197" s="167"/>
      <c r="DVC197" s="154"/>
      <c r="DVD197" s="154"/>
      <c r="DVE197" s="167"/>
      <c r="DVF197" s="167"/>
      <c r="DVG197" s="154"/>
      <c r="DVH197" s="154"/>
      <c r="DVI197" s="167"/>
      <c r="DVJ197" s="167"/>
      <c r="DVK197" s="154"/>
      <c r="DVL197" s="154"/>
      <c r="DVM197" s="167"/>
      <c r="DVN197" s="167"/>
      <c r="DVO197" s="154"/>
      <c r="DVP197" s="154"/>
      <c r="DVQ197" s="167"/>
      <c r="DVR197" s="167"/>
      <c r="DVS197" s="154"/>
      <c r="DVT197" s="154"/>
      <c r="DVU197" s="167"/>
      <c r="DVV197" s="167"/>
      <c r="DVW197" s="154"/>
      <c r="DVX197" s="154"/>
      <c r="DVY197" s="167"/>
      <c r="DVZ197" s="167"/>
      <c r="DWA197" s="154"/>
      <c r="DWB197" s="154"/>
      <c r="DWC197" s="167"/>
      <c r="DWD197" s="167"/>
      <c r="DWE197" s="154"/>
      <c r="DWF197" s="154"/>
      <c r="DWG197" s="167"/>
      <c r="DWH197" s="167"/>
      <c r="DWI197" s="154"/>
      <c r="DWJ197" s="154"/>
      <c r="DWK197" s="167"/>
      <c r="DWL197" s="167"/>
      <c r="DWM197" s="154"/>
      <c r="DWN197" s="154"/>
      <c r="DWO197" s="167"/>
      <c r="DWP197" s="167"/>
      <c r="DWQ197" s="154"/>
      <c r="DWR197" s="154"/>
      <c r="DWS197" s="167"/>
      <c r="DWT197" s="167"/>
      <c r="DWU197" s="154"/>
      <c r="DWV197" s="154"/>
      <c r="DWW197" s="167"/>
      <c r="DWX197" s="167"/>
      <c r="DWY197" s="154"/>
      <c r="DWZ197" s="154"/>
      <c r="DXA197" s="167"/>
      <c r="DXB197" s="167"/>
      <c r="DXC197" s="154"/>
      <c r="DXD197" s="154"/>
      <c r="DXE197" s="167"/>
      <c r="DXF197" s="167"/>
      <c r="DXG197" s="154"/>
      <c r="DXH197" s="154"/>
      <c r="DXI197" s="167"/>
      <c r="DXJ197" s="167"/>
      <c r="DXK197" s="154"/>
      <c r="DXL197" s="154"/>
      <c r="DXM197" s="167"/>
      <c r="DXN197" s="167"/>
      <c r="DXO197" s="154"/>
      <c r="DXP197" s="154"/>
      <c r="DXQ197" s="167"/>
      <c r="DXR197" s="167"/>
      <c r="DXS197" s="154"/>
      <c r="DXT197" s="154"/>
      <c r="DXU197" s="167"/>
      <c r="DXV197" s="167"/>
      <c r="DXW197" s="154"/>
      <c r="DXX197" s="154"/>
      <c r="DXY197" s="167"/>
      <c r="DXZ197" s="167"/>
      <c r="DYA197" s="154"/>
      <c r="DYB197" s="154"/>
      <c r="DYC197" s="167"/>
      <c r="DYD197" s="167"/>
      <c r="DYE197" s="154"/>
      <c r="DYF197" s="154"/>
      <c r="DYG197" s="167"/>
      <c r="DYH197" s="167"/>
      <c r="DYI197" s="154"/>
      <c r="DYJ197" s="154"/>
      <c r="DYK197" s="167"/>
      <c r="DYL197" s="167"/>
      <c r="DYM197" s="154"/>
      <c r="DYN197" s="154"/>
      <c r="DYO197" s="167"/>
      <c r="DYP197" s="167"/>
      <c r="DYQ197" s="154"/>
      <c r="DYR197" s="154"/>
      <c r="DYS197" s="167"/>
      <c r="DYT197" s="167"/>
      <c r="DYU197" s="154"/>
      <c r="DYV197" s="154"/>
      <c r="DYW197" s="167"/>
      <c r="DYX197" s="167"/>
      <c r="DYY197" s="154"/>
      <c r="DYZ197" s="154"/>
      <c r="DZA197" s="167"/>
      <c r="DZB197" s="167"/>
      <c r="DZC197" s="154"/>
      <c r="DZD197" s="154"/>
      <c r="DZE197" s="167"/>
      <c r="DZF197" s="167"/>
      <c r="DZG197" s="154"/>
      <c r="DZH197" s="154"/>
      <c r="DZI197" s="167"/>
      <c r="DZJ197" s="167"/>
      <c r="DZK197" s="154"/>
      <c r="DZL197" s="154"/>
      <c r="DZM197" s="167"/>
      <c r="DZN197" s="167"/>
      <c r="DZO197" s="154"/>
      <c r="DZP197" s="154"/>
      <c r="DZQ197" s="167"/>
      <c r="DZR197" s="167"/>
      <c r="DZS197" s="154"/>
      <c r="DZT197" s="154"/>
      <c r="DZU197" s="167"/>
      <c r="DZV197" s="167"/>
      <c r="DZW197" s="154"/>
      <c r="DZX197" s="154"/>
      <c r="DZY197" s="167"/>
      <c r="DZZ197" s="167"/>
      <c r="EAA197" s="154"/>
      <c r="EAB197" s="154"/>
      <c r="EAC197" s="167"/>
      <c r="EAD197" s="167"/>
      <c r="EAE197" s="154"/>
      <c r="EAF197" s="154"/>
      <c r="EAG197" s="167"/>
      <c r="EAH197" s="167"/>
      <c r="EAI197" s="154"/>
      <c r="EAJ197" s="154"/>
      <c r="EAK197" s="167"/>
      <c r="EAL197" s="167"/>
      <c r="EAM197" s="154"/>
      <c r="EAN197" s="154"/>
      <c r="EAO197" s="167"/>
      <c r="EAP197" s="167"/>
      <c r="EAQ197" s="154"/>
      <c r="EAR197" s="154"/>
      <c r="EAS197" s="167"/>
      <c r="EAT197" s="167"/>
      <c r="EAU197" s="154"/>
      <c r="EAV197" s="154"/>
      <c r="EAW197" s="167"/>
      <c r="EAX197" s="167"/>
      <c r="EAY197" s="154"/>
      <c r="EAZ197" s="154"/>
      <c r="EBA197" s="167"/>
      <c r="EBB197" s="167"/>
      <c r="EBC197" s="154"/>
      <c r="EBD197" s="154"/>
      <c r="EBE197" s="167"/>
      <c r="EBF197" s="167"/>
      <c r="EBG197" s="154"/>
      <c r="EBH197" s="154"/>
      <c r="EBI197" s="167"/>
      <c r="EBJ197" s="167"/>
      <c r="EBK197" s="154"/>
      <c r="EBL197" s="154"/>
      <c r="EBM197" s="167"/>
      <c r="EBN197" s="167"/>
      <c r="EBO197" s="154"/>
      <c r="EBP197" s="154"/>
      <c r="EBQ197" s="167"/>
      <c r="EBR197" s="167"/>
      <c r="EBS197" s="154"/>
      <c r="EBT197" s="154"/>
      <c r="EBU197" s="167"/>
      <c r="EBV197" s="167"/>
      <c r="EBW197" s="154"/>
      <c r="EBX197" s="154"/>
      <c r="EBY197" s="167"/>
      <c r="EBZ197" s="167"/>
      <c r="ECA197" s="154"/>
      <c r="ECB197" s="154"/>
      <c r="ECC197" s="167"/>
      <c r="ECD197" s="167"/>
      <c r="ECE197" s="154"/>
      <c r="ECF197" s="154"/>
      <c r="ECG197" s="167"/>
      <c r="ECH197" s="167"/>
      <c r="ECI197" s="154"/>
      <c r="ECJ197" s="154"/>
      <c r="ECK197" s="167"/>
      <c r="ECL197" s="167"/>
      <c r="ECM197" s="154"/>
      <c r="ECN197" s="154"/>
      <c r="ECO197" s="167"/>
      <c r="ECP197" s="167"/>
      <c r="ECQ197" s="154"/>
      <c r="ECR197" s="154"/>
      <c r="ECS197" s="167"/>
      <c r="ECT197" s="167"/>
      <c r="ECU197" s="154"/>
      <c r="ECV197" s="154"/>
      <c r="ECW197" s="167"/>
      <c r="ECX197" s="167"/>
      <c r="ECY197" s="154"/>
      <c r="ECZ197" s="154"/>
      <c r="EDA197" s="167"/>
      <c r="EDB197" s="167"/>
      <c r="EDC197" s="154"/>
      <c r="EDD197" s="154"/>
      <c r="EDE197" s="167"/>
      <c r="EDF197" s="167"/>
      <c r="EDG197" s="154"/>
      <c r="EDH197" s="154"/>
      <c r="EDI197" s="167"/>
      <c r="EDJ197" s="167"/>
      <c r="EDK197" s="154"/>
      <c r="EDL197" s="154"/>
      <c r="EDM197" s="167"/>
      <c r="EDN197" s="167"/>
      <c r="EDO197" s="154"/>
      <c r="EDP197" s="154"/>
      <c r="EDQ197" s="167"/>
      <c r="EDR197" s="167"/>
      <c r="EDS197" s="154"/>
      <c r="EDT197" s="154"/>
      <c r="EDU197" s="167"/>
      <c r="EDV197" s="167"/>
      <c r="EDW197" s="154"/>
      <c r="EDX197" s="154"/>
      <c r="EDY197" s="167"/>
      <c r="EDZ197" s="167"/>
      <c r="EEA197" s="154"/>
      <c r="EEB197" s="154"/>
      <c r="EEC197" s="167"/>
      <c r="EED197" s="167"/>
      <c r="EEE197" s="154"/>
      <c r="EEF197" s="154"/>
      <c r="EEG197" s="167"/>
      <c r="EEH197" s="167"/>
      <c r="EEI197" s="154"/>
      <c r="EEJ197" s="154"/>
      <c r="EEK197" s="167"/>
      <c r="EEL197" s="167"/>
      <c r="EEM197" s="154"/>
      <c r="EEN197" s="154"/>
      <c r="EEO197" s="167"/>
      <c r="EEP197" s="167"/>
      <c r="EEQ197" s="154"/>
      <c r="EER197" s="154"/>
      <c r="EES197" s="167"/>
      <c r="EET197" s="167"/>
      <c r="EEU197" s="154"/>
      <c r="EEV197" s="154"/>
      <c r="EEW197" s="167"/>
      <c r="EEX197" s="167"/>
      <c r="EEY197" s="154"/>
      <c r="EEZ197" s="154"/>
      <c r="EFA197" s="167"/>
      <c r="EFB197" s="167"/>
      <c r="EFC197" s="154"/>
      <c r="EFD197" s="154"/>
      <c r="EFE197" s="167"/>
      <c r="EFF197" s="167"/>
      <c r="EFG197" s="154"/>
      <c r="EFH197" s="154"/>
      <c r="EFI197" s="167"/>
      <c r="EFJ197" s="167"/>
      <c r="EFK197" s="154"/>
      <c r="EFL197" s="154"/>
      <c r="EFM197" s="167"/>
      <c r="EFN197" s="167"/>
      <c r="EFO197" s="154"/>
      <c r="EFP197" s="154"/>
      <c r="EFQ197" s="167"/>
      <c r="EFR197" s="167"/>
      <c r="EFS197" s="154"/>
      <c r="EFT197" s="154"/>
      <c r="EFU197" s="167"/>
      <c r="EFV197" s="167"/>
      <c r="EFW197" s="154"/>
      <c r="EFX197" s="154"/>
      <c r="EFY197" s="167"/>
      <c r="EFZ197" s="167"/>
      <c r="EGA197" s="154"/>
      <c r="EGB197" s="154"/>
      <c r="EGC197" s="167"/>
      <c r="EGD197" s="167"/>
      <c r="EGE197" s="154"/>
      <c r="EGF197" s="154"/>
      <c r="EGG197" s="167"/>
      <c r="EGH197" s="167"/>
      <c r="EGI197" s="154"/>
      <c r="EGJ197" s="154"/>
      <c r="EGK197" s="167"/>
      <c r="EGL197" s="167"/>
      <c r="EGM197" s="154"/>
      <c r="EGN197" s="154"/>
      <c r="EGO197" s="167"/>
      <c r="EGP197" s="167"/>
      <c r="EGQ197" s="154"/>
      <c r="EGR197" s="154"/>
      <c r="EGS197" s="167"/>
      <c r="EGT197" s="167"/>
      <c r="EGU197" s="154"/>
      <c r="EGV197" s="154"/>
      <c r="EGW197" s="167"/>
      <c r="EGX197" s="167"/>
      <c r="EGY197" s="154"/>
      <c r="EGZ197" s="154"/>
      <c r="EHA197" s="167"/>
      <c r="EHB197" s="167"/>
      <c r="EHC197" s="154"/>
      <c r="EHD197" s="154"/>
      <c r="EHE197" s="167"/>
      <c r="EHF197" s="167"/>
      <c r="EHG197" s="154"/>
      <c r="EHH197" s="154"/>
      <c r="EHI197" s="167"/>
      <c r="EHJ197" s="167"/>
      <c r="EHK197" s="154"/>
      <c r="EHL197" s="154"/>
      <c r="EHM197" s="167"/>
      <c r="EHN197" s="167"/>
      <c r="EHO197" s="154"/>
      <c r="EHP197" s="154"/>
      <c r="EHQ197" s="167"/>
      <c r="EHR197" s="167"/>
      <c r="EHS197" s="154"/>
      <c r="EHT197" s="154"/>
      <c r="EHU197" s="167"/>
      <c r="EHV197" s="167"/>
      <c r="EHW197" s="154"/>
      <c r="EHX197" s="154"/>
      <c r="EHY197" s="167"/>
      <c r="EHZ197" s="167"/>
      <c r="EIA197" s="154"/>
      <c r="EIB197" s="154"/>
      <c r="EIC197" s="167"/>
      <c r="EID197" s="167"/>
      <c r="EIE197" s="154"/>
      <c r="EIF197" s="154"/>
      <c r="EIG197" s="167"/>
      <c r="EIH197" s="167"/>
      <c r="EII197" s="154"/>
      <c r="EIJ197" s="154"/>
      <c r="EIK197" s="167"/>
      <c r="EIL197" s="167"/>
      <c r="EIM197" s="154"/>
      <c r="EIN197" s="154"/>
      <c r="EIO197" s="167"/>
      <c r="EIP197" s="167"/>
      <c r="EIQ197" s="154"/>
      <c r="EIR197" s="154"/>
      <c r="EIS197" s="167"/>
      <c r="EIT197" s="167"/>
      <c r="EIU197" s="154"/>
      <c r="EIV197" s="154"/>
      <c r="EIW197" s="167"/>
      <c r="EIX197" s="167"/>
      <c r="EIY197" s="154"/>
      <c r="EIZ197" s="154"/>
      <c r="EJA197" s="167"/>
      <c r="EJB197" s="167"/>
      <c r="EJC197" s="154"/>
      <c r="EJD197" s="154"/>
      <c r="EJE197" s="167"/>
      <c r="EJF197" s="167"/>
      <c r="EJG197" s="154"/>
      <c r="EJH197" s="154"/>
      <c r="EJI197" s="167"/>
      <c r="EJJ197" s="167"/>
      <c r="EJK197" s="154"/>
      <c r="EJL197" s="154"/>
      <c r="EJM197" s="167"/>
      <c r="EJN197" s="167"/>
      <c r="EJO197" s="154"/>
      <c r="EJP197" s="154"/>
      <c r="EJQ197" s="167"/>
      <c r="EJR197" s="167"/>
      <c r="EJS197" s="154"/>
      <c r="EJT197" s="154"/>
      <c r="EJU197" s="167"/>
      <c r="EJV197" s="167"/>
      <c r="EJW197" s="154"/>
      <c r="EJX197" s="154"/>
      <c r="EJY197" s="167"/>
      <c r="EJZ197" s="167"/>
      <c r="EKA197" s="154"/>
      <c r="EKB197" s="154"/>
      <c r="EKC197" s="167"/>
      <c r="EKD197" s="167"/>
      <c r="EKE197" s="154"/>
      <c r="EKF197" s="154"/>
      <c r="EKG197" s="167"/>
      <c r="EKH197" s="167"/>
      <c r="EKI197" s="154"/>
      <c r="EKJ197" s="154"/>
      <c r="EKK197" s="167"/>
      <c r="EKL197" s="167"/>
      <c r="EKM197" s="154"/>
      <c r="EKN197" s="154"/>
      <c r="EKO197" s="167"/>
      <c r="EKP197" s="167"/>
      <c r="EKQ197" s="154"/>
      <c r="EKR197" s="154"/>
      <c r="EKS197" s="167"/>
      <c r="EKT197" s="167"/>
      <c r="EKU197" s="154"/>
      <c r="EKV197" s="154"/>
      <c r="EKW197" s="167"/>
      <c r="EKX197" s="167"/>
      <c r="EKY197" s="154"/>
      <c r="EKZ197" s="154"/>
      <c r="ELA197" s="167"/>
      <c r="ELB197" s="167"/>
      <c r="ELC197" s="154"/>
      <c r="ELD197" s="154"/>
      <c r="ELE197" s="167"/>
      <c r="ELF197" s="167"/>
      <c r="ELG197" s="154"/>
      <c r="ELH197" s="154"/>
      <c r="ELI197" s="167"/>
      <c r="ELJ197" s="167"/>
      <c r="ELK197" s="154"/>
      <c r="ELL197" s="154"/>
      <c r="ELM197" s="167"/>
      <c r="ELN197" s="167"/>
      <c r="ELO197" s="154"/>
      <c r="ELP197" s="154"/>
      <c r="ELQ197" s="167"/>
      <c r="ELR197" s="167"/>
      <c r="ELS197" s="154"/>
      <c r="ELT197" s="154"/>
      <c r="ELU197" s="167"/>
      <c r="ELV197" s="167"/>
      <c r="ELW197" s="154"/>
      <c r="ELX197" s="154"/>
      <c r="ELY197" s="167"/>
      <c r="ELZ197" s="167"/>
      <c r="EMA197" s="154"/>
      <c r="EMB197" s="154"/>
      <c r="EMC197" s="167"/>
      <c r="EMD197" s="167"/>
      <c r="EME197" s="154"/>
      <c r="EMF197" s="154"/>
      <c r="EMG197" s="167"/>
      <c r="EMH197" s="167"/>
      <c r="EMI197" s="154"/>
      <c r="EMJ197" s="154"/>
      <c r="EMK197" s="167"/>
      <c r="EML197" s="167"/>
      <c r="EMM197" s="154"/>
      <c r="EMN197" s="154"/>
      <c r="EMO197" s="167"/>
      <c r="EMP197" s="167"/>
      <c r="EMQ197" s="154"/>
      <c r="EMR197" s="154"/>
      <c r="EMS197" s="167"/>
      <c r="EMT197" s="167"/>
      <c r="EMU197" s="154"/>
      <c r="EMV197" s="154"/>
      <c r="EMW197" s="167"/>
      <c r="EMX197" s="167"/>
      <c r="EMY197" s="154"/>
      <c r="EMZ197" s="154"/>
      <c r="ENA197" s="167"/>
      <c r="ENB197" s="167"/>
      <c r="ENC197" s="154"/>
      <c r="END197" s="154"/>
      <c r="ENE197" s="167"/>
      <c r="ENF197" s="167"/>
      <c r="ENG197" s="154"/>
      <c r="ENH197" s="154"/>
      <c r="ENI197" s="167"/>
      <c r="ENJ197" s="167"/>
      <c r="ENK197" s="154"/>
      <c r="ENL197" s="154"/>
      <c r="ENM197" s="167"/>
      <c r="ENN197" s="167"/>
      <c r="ENO197" s="154"/>
      <c r="ENP197" s="154"/>
      <c r="ENQ197" s="167"/>
      <c r="ENR197" s="167"/>
      <c r="ENS197" s="154"/>
      <c r="ENT197" s="154"/>
      <c r="ENU197" s="167"/>
      <c r="ENV197" s="167"/>
      <c r="ENW197" s="154"/>
      <c r="ENX197" s="154"/>
      <c r="ENY197" s="167"/>
      <c r="ENZ197" s="167"/>
      <c r="EOA197" s="154"/>
      <c r="EOB197" s="154"/>
      <c r="EOC197" s="167"/>
      <c r="EOD197" s="167"/>
      <c r="EOE197" s="154"/>
      <c r="EOF197" s="154"/>
      <c r="EOG197" s="167"/>
      <c r="EOH197" s="167"/>
      <c r="EOI197" s="154"/>
      <c r="EOJ197" s="154"/>
      <c r="EOK197" s="167"/>
      <c r="EOL197" s="167"/>
      <c r="EOM197" s="154"/>
      <c r="EON197" s="154"/>
      <c r="EOO197" s="167"/>
      <c r="EOP197" s="167"/>
      <c r="EOQ197" s="154"/>
      <c r="EOR197" s="154"/>
      <c r="EOS197" s="167"/>
      <c r="EOT197" s="167"/>
      <c r="EOU197" s="154"/>
      <c r="EOV197" s="154"/>
      <c r="EOW197" s="167"/>
      <c r="EOX197" s="167"/>
      <c r="EOY197" s="154"/>
      <c r="EOZ197" s="154"/>
      <c r="EPA197" s="167"/>
      <c r="EPB197" s="167"/>
      <c r="EPC197" s="154"/>
      <c r="EPD197" s="154"/>
      <c r="EPE197" s="167"/>
      <c r="EPF197" s="167"/>
      <c r="EPG197" s="154"/>
      <c r="EPH197" s="154"/>
      <c r="EPI197" s="167"/>
      <c r="EPJ197" s="167"/>
      <c r="EPK197" s="154"/>
      <c r="EPL197" s="154"/>
      <c r="EPM197" s="167"/>
      <c r="EPN197" s="167"/>
      <c r="EPO197" s="154"/>
      <c r="EPP197" s="154"/>
      <c r="EPQ197" s="167"/>
      <c r="EPR197" s="167"/>
      <c r="EPS197" s="154"/>
      <c r="EPT197" s="154"/>
      <c r="EPU197" s="167"/>
      <c r="EPV197" s="167"/>
      <c r="EPW197" s="154"/>
      <c r="EPX197" s="154"/>
      <c r="EPY197" s="167"/>
      <c r="EPZ197" s="167"/>
      <c r="EQA197" s="154"/>
      <c r="EQB197" s="154"/>
      <c r="EQC197" s="167"/>
      <c r="EQD197" s="167"/>
      <c r="EQE197" s="154"/>
      <c r="EQF197" s="154"/>
      <c r="EQG197" s="167"/>
      <c r="EQH197" s="167"/>
      <c r="EQI197" s="154"/>
      <c r="EQJ197" s="154"/>
      <c r="EQK197" s="167"/>
      <c r="EQL197" s="167"/>
      <c r="EQM197" s="154"/>
      <c r="EQN197" s="154"/>
      <c r="EQO197" s="167"/>
      <c r="EQP197" s="167"/>
      <c r="EQQ197" s="154"/>
      <c r="EQR197" s="154"/>
      <c r="EQS197" s="167"/>
      <c r="EQT197" s="167"/>
      <c r="EQU197" s="154"/>
      <c r="EQV197" s="154"/>
      <c r="EQW197" s="167"/>
      <c r="EQX197" s="167"/>
      <c r="EQY197" s="154"/>
      <c r="EQZ197" s="154"/>
      <c r="ERA197" s="167"/>
      <c r="ERB197" s="167"/>
      <c r="ERC197" s="154"/>
      <c r="ERD197" s="154"/>
      <c r="ERE197" s="167"/>
      <c r="ERF197" s="167"/>
      <c r="ERG197" s="154"/>
      <c r="ERH197" s="154"/>
      <c r="ERI197" s="167"/>
      <c r="ERJ197" s="167"/>
      <c r="ERK197" s="154"/>
      <c r="ERL197" s="154"/>
      <c r="ERM197" s="167"/>
      <c r="ERN197" s="167"/>
      <c r="ERO197" s="154"/>
      <c r="ERP197" s="154"/>
      <c r="ERQ197" s="167"/>
      <c r="ERR197" s="167"/>
      <c r="ERS197" s="154"/>
      <c r="ERT197" s="154"/>
      <c r="ERU197" s="167"/>
      <c r="ERV197" s="167"/>
      <c r="ERW197" s="154"/>
      <c r="ERX197" s="154"/>
      <c r="ERY197" s="167"/>
      <c r="ERZ197" s="167"/>
      <c r="ESA197" s="154"/>
      <c r="ESB197" s="154"/>
      <c r="ESC197" s="167"/>
      <c r="ESD197" s="167"/>
      <c r="ESE197" s="154"/>
      <c r="ESF197" s="154"/>
      <c r="ESG197" s="167"/>
      <c r="ESH197" s="167"/>
      <c r="ESI197" s="154"/>
      <c r="ESJ197" s="154"/>
      <c r="ESK197" s="167"/>
      <c r="ESL197" s="167"/>
      <c r="ESM197" s="154"/>
      <c r="ESN197" s="154"/>
      <c r="ESO197" s="167"/>
      <c r="ESP197" s="167"/>
      <c r="ESQ197" s="154"/>
      <c r="ESR197" s="154"/>
      <c r="ESS197" s="167"/>
      <c r="EST197" s="167"/>
      <c r="ESU197" s="154"/>
      <c r="ESV197" s="154"/>
      <c r="ESW197" s="167"/>
      <c r="ESX197" s="167"/>
      <c r="ESY197" s="154"/>
      <c r="ESZ197" s="154"/>
      <c r="ETA197" s="167"/>
      <c r="ETB197" s="167"/>
      <c r="ETC197" s="154"/>
      <c r="ETD197" s="154"/>
      <c r="ETE197" s="167"/>
      <c r="ETF197" s="167"/>
      <c r="ETG197" s="154"/>
      <c r="ETH197" s="154"/>
      <c r="ETI197" s="167"/>
      <c r="ETJ197" s="167"/>
      <c r="ETK197" s="154"/>
      <c r="ETL197" s="154"/>
      <c r="ETM197" s="167"/>
      <c r="ETN197" s="167"/>
      <c r="ETO197" s="154"/>
      <c r="ETP197" s="154"/>
      <c r="ETQ197" s="167"/>
      <c r="ETR197" s="167"/>
      <c r="ETS197" s="154"/>
      <c r="ETT197" s="154"/>
      <c r="ETU197" s="167"/>
      <c r="ETV197" s="167"/>
      <c r="ETW197" s="154"/>
      <c r="ETX197" s="154"/>
      <c r="ETY197" s="167"/>
      <c r="ETZ197" s="167"/>
      <c r="EUA197" s="154"/>
      <c r="EUB197" s="154"/>
      <c r="EUC197" s="167"/>
      <c r="EUD197" s="167"/>
      <c r="EUE197" s="154"/>
      <c r="EUF197" s="154"/>
      <c r="EUG197" s="167"/>
      <c r="EUH197" s="167"/>
      <c r="EUI197" s="154"/>
      <c r="EUJ197" s="154"/>
      <c r="EUK197" s="167"/>
      <c r="EUL197" s="167"/>
      <c r="EUM197" s="154"/>
      <c r="EUN197" s="154"/>
      <c r="EUO197" s="167"/>
      <c r="EUP197" s="167"/>
      <c r="EUQ197" s="154"/>
      <c r="EUR197" s="154"/>
      <c r="EUS197" s="167"/>
      <c r="EUT197" s="167"/>
      <c r="EUU197" s="154"/>
      <c r="EUV197" s="154"/>
      <c r="EUW197" s="167"/>
      <c r="EUX197" s="167"/>
      <c r="EUY197" s="154"/>
      <c r="EUZ197" s="154"/>
      <c r="EVA197" s="167"/>
      <c r="EVB197" s="167"/>
      <c r="EVC197" s="154"/>
      <c r="EVD197" s="154"/>
      <c r="EVE197" s="167"/>
      <c r="EVF197" s="167"/>
      <c r="EVG197" s="154"/>
      <c r="EVH197" s="154"/>
      <c r="EVI197" s="167"/>
      <c r="EVJ197" s="167"/>
      <c r="EVK197" s="154"/>
      <c r="EVL197" s="154"/>
      <c r="EVM197" s="167"/>
      <c r="EVN197" s="167"/>
      <c r="EVO197" s="154"/>
      <c r="EVP197" s="154"/>
      <c r="EVQ197" s="167"/>
      <c r="EVR197" s="167"/>
      <c r="EVS197" s="154"/>
      <c r="EVT197" s="154"/>
      <c r="EVU197" s="167"/>
      <c r="EVV197" s="167"/>
      <c r="EVW197" s="154"/>
      <c r="EVX197" s="154"/>
      <c r="EVY197" s="167"/>
      <c r="EVZ197" s="167"/>
      <c r="EWA197" s="154"/>
      <c r="EWB197" s="154"/>
      <c r="EWC197" s="167"/>
      <c r="EWD197" s="167"/>
      <c r="EWE197" s="154"/>
      <c r="EWF197" s="154"/>
      <c r="EWG197" s="167"/>
      <c r="EWH197" s="167"/>
      <c r="EWI197" s="154"/>
      <c r="EWJ197" s="154"/>
      <c r="EWK197" s="167"/>
      <c r="EWL197" s="167"/>
      <c r="EWM197" s="154"/>
      <c r="EWN197" s="154"/>
      <c r="EWO197" s="167"/>
      <c r="EWP197" s="167"/>
      <c r="EWQ197" s="154"/>
      <c r="EWR197" s="154"/>
      <c r="EWS197" s="167"/>
      <c r="EWT197" s="167"/>
      <c r="EWU197" s="154"/>
      <c r="EWV197" s="154"/>
      <c r="EWW197" s="167"/>
      <c r="EWX197" s="167"/>
      <c r="EWY197" s="154"/>
      <c r="EWZ197" s="154"/>
      <c r="EXA197" s="167"/>
      <c r="EXB197" s="167"/>
      <c r="EXC197" s="154"/>
      <c r="EXD197" s="154"/>
      <c r="EXE197" s="167"/>
      <c r="EXF197" s="167"/>
      <c r="EXG197" s="154"/>
      <c r="EXH197" s="154"/>
      <c r="EXI197" s="167"/>
      <c r="EXJ197" s="167"/>
      <c r="EXK197" s="154"/>
      <c r="EXL197" s="154"/>
      <c r="EXM197" s="167"/>
      <c r="EXN197" s="167"/>
      <c r="EXO197" s="154"/>
      <c r="EXP197" s="154"/>
      <c r="EXQ197" s="167"/>
      <c r="EXR197" s="167"/>
      <c r="EXS197" s="154"/>
      <c r="EXT197" s="154"/>
      <c r="EXU197" s="167"/>
      <c r="EXV197" s="167"/>
      <c r="EXW197" s="154"/>
      <c r="EXX197" s="154"/>
      <c r="EXY197" s="167"/>
      <c r="EXZ197" s="167"/>
      <c r="EYA197" s="154"/>
      <c r="EYB197" s="154"/>
      <c r="EYC197" s="167"/>
      <c r="EYD197" s="167"/>
      <c r="EYE197" s="154"/>
      <c r="EYF197" s="154"/>
      <c r="EYG197" s="167"/>
      <c r="EYH197" s="167"/>
      <c r="EYI197" s="154"/>
      <c r="EYJ197" s="154"/>
      <c r="EYK197" s="167"/>
      <c r="EYL197" s="167"/>
      <c r="EYM197" s="154"/>
      <c r="EYN197" s="154"/>
      <c r="EYO197" s="167"/>
      <c r="EYP197" s="167"/>
      <c r="EYQ197" s="154"/>
      <c r="EYR197" s="154"/>
      <c r="EYS197" s="167"/>
      <c r="EYT197" s="167"/>
      <c r="EYU197" s="154"/>
      <c r="EYV197" s="154"/>
      <c r="EYW197" s="167"/>
      <c r="EYX197" s="167"/>
      <c r="EYY197" s="154"/>
      <c r="EYZ197" s="154"/>
      <c r="EZA197" s="167"/>
      <c r="EZB197" s="167"/>
      <c r="EZC197" s="154"/>
      <c r="EZD197" s="154"/>
      <c r="EZE197" s="167"/>
      <c r="EZF197" s="167"/>
      <c r="EZG197" s="154"/>
      <c r="EZH197" s="154"/>
      <c r="EZI197" s="167"/>
      <c r="EZJ197" s="167"/>
      <c r="EZK197" s="154"/>
      <c r="EZL197" s="154"/>
      <c r="EZM197" s="167"/>
      <c r="EZN197" s="167"/>
      <c r="EZO197" s="154"/>
      <c r="EZP197" s="154"/>
      <c r="EZQ197" s="167"/>
      <c r="EZR197" s="167"/>
      <c r="EZS197" s="154"/>
      <c r="EZT197" s="154"/>
      <c r="EZU197" s="167"/>
      <c r="EZV197" s="167"/>
      <c r="EZW197" s="154"/>
      <c r="EZX197" s="154"/>
      <c r="EZY197" s="167"/>
      <c r="EZZ197" s="167"/>
      <c r="FAA197" s="154"/>
      <c r="FAB197" s="154"/>
      <c r="FAC197" s="167"/>
      <c r="FAD197" s="167"/>
      <c r="FAE197" s="154"/>
      <c r="FAF197" s="154"/>
      <c r="FAG197" s="167"/>
      <c r="FAH197" s="167"/>
      <c r="FAI197" s="154"/>
      <c r="FAJ197" s="154"/>
      <c r="FAK197" s="167"/>
      <c r="FAL197" s="167"/>
      <c r="FAM197" s="154"/>
      <c r="FAN197" s="154"/>
      <c r="FAO197" s="167"/>
      <c r="FAP197" s="167"/>
      <c r="FAQ197" s="154"/>
      <c r="FAR197" s="154"/>
      <c r="FAS197" s="167"/>
      <c r="FAT197" s="167"/>
      <c r="FAU197" s="154"/>
      <c r="FAV197" s="154"/>
      <c r="FAW197" s="167"/>
      <c r="FAX197" s="167"/>
      <c r="FAY197" s="154"/>
      <c r="FAZ197" s="154"/>
      <c r="FBA197" s="167"/>
      <c r="FBB197" s="167"/>
      <c r="FBC197" s="154"/>
      <c r="FBD197" s="154"/>
      <c r="FBE197" s="167"/>
      <c r="FBF197" s="167"/>
      <c r="FBG197" s="154"/>
      <c r="FBH197" s="154"/>
      <c r="FBI197" s="167"/>
      <c r="FBJ197" s="167"/>
      <c r="FBK197" s="154"/>
      <c r="FBL197" s="154"/>
      <c r="FBM197" s="167"/>
      <c r="FBN197" s="167"/>
      <c r="FBO197" s="154"/>
      <c r="FBP197" s="154"/>
      <c r="FBQ197" s="167"/>
      <c r="FBR197" s="167"/>
      <c r="FBS197" s="154"/>
      <c r="FBT197" s="154"/>
      <c r="FBU197" s="167"/>
      <c r="FBV197" s="167"/>
      <c r="FBW197" s="154"/>
      <c r="FBX197" s="154"/>
      <c r="FBY197" s="167"/>
      <c r="FBZ197" s="167"/>
      <c r="FCA197" s="154"/>
      <c r="FCB197" s="154"/>
      <c r="FCC197" s="167"/>
      <c r="FCD197" s="167"/>
      <c r="FCE197" s="154"/>
      <c r="FCF197" s="154"/>
      <c r="FCG197" s="167"/>
      <c r="FCH197" s="167"/>
      <c r="FCI197" s="154"/>
      <c r="FCJ197" s="154"/>
      <c r="FCK197" s="167"/>
      <c r="FCL197" s="167"/>
      <c r="FCM197" s="154"/>
      <c r="FCN197" s="154"/>
      <c r="FCO197" s="167"/>
      <c r="FCP197" s="167"/>
      <c r="FCQ197" s="154"/>
      <c r="FCR197" s="154"/>
      <c r="FCS197" s="167"/>
      <c r="FCT197" s="167"/>
      <c r="FCU197" s="154"/>
      <c r="FCV197" s="154"/>
      <c r="FCW197" s="167"/>
      <c r="FCX197" s="167"/>
      <c r="FCY197" s="154"/>
      <c r="FCZ197" s="154"/>
      <c r="FDA197" s="167"/>
      <c r="FDB197" s="167"/>
      <c r="FDC197" s="154"/>
      <c r="FDD197" s="154"/>
      <c r="FDE197" s="167"/>
      <c r="FDF197" s="167"/>
      <c r="FDG197" s="154"/>
      <c r="FDH197" s="154"/>
      <c r="FDI197" s="167"/>
      <c r="FDJ197" s="167"/>
      <c r="FDK197" s="154"/>
      <c r="FDL197" s="154"/>
      <c r="FDM197" s="167"/>
      <c r="FDN197" s="167"/>
      <c r="FDO197" s="154"/>
      <c r="FDP197" s="154"/>
      <c r="FDQ197" s="167"/>
      <c r="FDR197" s="167"/>
      <c r="FDS197" s="154"/>
      <c r="FDT197" s="154"/>
      <c r="FDU197" s="167"/>
      <c r="FDV197" s="167"/>
      <c r="FDW197" s="154"/>
      <c r="FDX197" s="154"/>
      <c r="FDY197" s="167"/>
      <c r="FDZ197" s="167"/>
      <c r="FEA197" s="154"/>
      <c r="FEB197" s="154"/>
      <c r="FEC197" s="167"/>
      <c r="FED197" s="167"/>
      <c r="FEE197" s="154"/>
      <c r="FEF197" s="154"/>
      <c r="FEG197" s="167"/>
      <c r="FEH197" s="167"/>
      <c r="FEI197" s="154"/>
      <c r="FEJ197" s="154"/>
      <c r="FEK197" s="167"/>
      <c r="FEL197" s="167"/>
      <c r="FEM197" s="154"/>
      <c r="FEN197" s="154"/>
      <c r="FEO197" s="167"/>
      <c r="FEP197" s="167"/>
      <c r="FEQ197" s="154"/>
      <c r="FER197" s="154"/>
      <c r="FES197" s="167"/>
      <c r="FET197" s="167"/>
      <c r="FEU197" s="154"/>
      <c r="FEV197" s="154"/>
      <c r="FEW197" s="167"/>
      <c r="FEX197" s="167"/>
      <c r="FEY197" s="154"/>
      <c r="FEZ197" s="154"/>
      <c r="FFA197" s="167"/>
      <c r="FFB197" s="167"/>
      <c r="FFC197" s="154"/>
      <c r="FFD197" s="154"/>
      <c r="FFE197" s="167"/>
      <c r="FFF197" s="167"/>
      <c r="FFG197" s="154"/>
      <c r="FFH197" s="154"/>
      <c r="FFI197" s="167"/>
      <c r="FFJ197" s="167"/>
      <c r="FFK197" s="154"/>
      <c r="FFL197" s="154"/>
      <c r="FFM197" s="167"/>
      <c r="FFN197" s="167"/>
      <c r="FFO197" s="154"/>
      <c r="FFP197" s="154"/>
      <c r="FFQ197" s="167"/>
      <c r="FFR197" s="167"/>
      <c r="FFS197" s="154"/>
      <c r="FFT197" s="154"/>
      <c r="FFU197" s="167"/>
      <c r="FFV197" s="167"/>
      <c r="FFW197" s="154"/>
      <c r="FFX197" s="154"/>
      <c r="FFY197" s="167"/>
      <c r="FFZ197" s="167"/>
      <c r="FGA197" s="154"/>
      <c r="FGB197" s="154"/>
      <c r="FGC197" s="167"/>
      <c r="FGD197" s="167"/>
      <c r="FGE197" s="154"/>
      <c r="FGF197" s="154"/>
      <c r="FGG197" s="167"/>
      <c r="FGH197" s="167"/>
      <c r="FGI197" s="154"/>
      <c r="FGJ197" s="154"/>
      <c r="FGK197" s="167"/>
      <c r="FGL197" s="167"/>
      <c r="FGM197" s="154"/>
      <c r="FGN197" s="154"/>
      <c r="FGO197" s="167"/>
      <c r="FGP197" s="167"/>
      <c r="FGQ197" s="154"/>
      <c r="FGR197" s="154"/>
      <c r="FGS197" s="167"/>
      <c r="FGT197" s="167"/>
      <c r="FGU197" s="154"/>
      <c r="FGV197" s="154"/>
      <c r="FGW197" s="167"/>
      <c r="FGX197" s="167"/>
      <c r="FGY197" s="154"/>
      <c r="FGZ197" s="154"/>
      <c r="FHA197" s="167"/>
      <c r="FHB197" s="167"/>
      <c r="FHC197" s="154"/>
      <c r="FHD197" s="154"/>
      <c r="FHE197" s="167"/>
      <c r="FHF197" s="167"/>
      <c r="FHG197" s="154"/>
      <c r="FHH197" s="154"/>
      <c r="FHI197" s="167"/>
      <c r="FHJ197" s="167"/>
      <c r="FHK197" s="154"/>
      <c r="FHL197" s="154"/>
      <c r="FHM197" s="167"/>
      <c r="FHN197" s="167"/>
      <c r="FHO197" s="154"/>
      <c r="FHP197" s="154"/>
      <c r="FHQ197" s="167"/>
      <c r="FHR197" s="167"/>
      <c r="FHS197" s="154"/>
      <c r="FHT197" s="154"/>
      <c r="FHU197" s="167"/>
      <c r="FHV197" s="167"/>
      <c r="FHW197" s="154"/>
      <c r="FHX197" s="154"/>
      <c r="FHY197" s="167"/>
      <c r="FHZ197" s="167"/>
      <c r="FIA197" s="154"/>
      <c r="FIB197" s="154"/>
      <c r="FIC197" s="167"/>
      <c r="FID197" s="167"/>
      <c r="FIE197" s="154"/>
      <c r="FIF197" s="154"/>
      <c r="FIG197" s="167"/>
      <c r="FIH197" s="167"/>
      <c r="FII197" s="154"/>
      <c r="FIJ197" s="154"/>
      <c r="FIK197" s="167"/>
      <c r="FIL197" s="167"/>
      <c r="FIM197" s="154"/>
      <c r="FIN197" s="154"/>
      <c r="FIO197" s="167"/>
      <c r="FIP197" s="167"/>
      <c r="FIQ197" s="154"/>
      <c r="FIR197" s="154"/>
      <c r="FIS197" s="167"/>
      <c r="FIT197" s="167"/>
      <c r="FIU197" s="154"/>
      <c r="FIV197" s="154"/>
      <c r="FIW197" s="167"/>
      <c r="FIX197" s="167"/>
      <c r="FIY197" s="154"/>
      <c r="FIZ197" s="154"/>
      <c r="FJA197" s="167"/>
      <c r="FJB197" s="167"/>
      <c r="FJC197" s="154"/>
      <c r="FJD197" s="154"/>
      <c r="FJE197" s="167"/>
      <c r="FJF197" s="167"/>
      <c r="FJG197" s="154"/>
      <c r="FJH197" s="154"/>
      <c r="FJI197" s="167"/>
      <c r="FJJ197" s="167"/>
      <c r="FJK197" s="154"/>
      <c r="FJL197" s="154"/>
      <c r="FJM197" s="167"/>
      <c r="FJN197" s="167"/>
      <c r="FJO197" s="154"/>
      <c r="FJP197" s="154"/>
      <c r="FJQ197" s="167"/>
      <c r="FJR197" s="167"/>
      <c r="FJS197" s="154"/>
      <c r="FJT197" s="154"/>
      <c r="FJU197" s="167"/>
      <c r="FJV197" s="167"/>
      <c r="FJW197" s="154"/>
      <c r="FJX197" s="154"/>
      <c r="FJY197" s="167"/>
      <c r="FJZ197" s="167"/>
      <c r="FKA197" s="154"/>
      <c r="FKB197" s="154"/>
      <c r="FKC197" s="167"/>
      <c r="FKD197" s="167"/>
      <c r="FKE197" s="154"/>
      <c r="FKF197" s="154"/>
      <c r="FKG197" s="167"/>
      <c r="FKH197" s="167"/>
      <c r="FKI197" s="154"/>
      <c r="FKJ197" s="154"/>
      <c r="FKK197" s="167"/>
      <c r="FKL197" s="167"/>
      <c r="FKM197" s="154"/>
      <c r="FKN197" s="154"/>
      <c r="FKO197" s="167"/>
      <c r="FKP197" s="167"/>
      <c r="FKQ197" s="154"/>
      <c r="FKR197" s="154"/>
      <c r="FKS197" s="167"/>
      <c r="FKT197" s="167"/>
      <c r="FKU197" s="154"/>
      <c r="FKV197" s="154"/>
      <c r="FKW197" s="167"/>
      <c r="FKX197" s="167"/>
      <c r="FKY197" s="154"/>
      <c r="FKZ197" s="154"/>
      <c r="FLA197" s="167"/>
      <c r="FLB197" s="167"/>
      <c r="FLC197" s="154"/>
      <c r="FLD197" s="154"/>
      <c r="FLE197" s="167"/>
      <c r="FLF197" s="167"/>
      <c r="FLG197" s="154"/>
      <c r="FLH197" s="154"/>
      <c r="FLI197" s="167"/>
      <c r="FLJ197" s="167"/>
      <c r="FLK197" s="154"/>
      <c r="FLL197" s="154"/>
      <c r="FLM197" s="167"/>
      <c r="FLN197" s="167"/>
      <c r="FLO197" s="154"/>
      <c r="FLP197" s="154"/>
      <c r="FLQ197" s="167"/>
      <c r="FLR197" s="167"/>
      <c r="FLS197" s="154"/>
      <c r="FLT197" s="154"/>
      <c r="FLU197" s="167"/>
      <c r="FLV197" s="167"/>
      <c r="FLW197" s="154"/>
      <c r="FLX197" s="154"/>
      <c r="FLY197" s="167"/>
      <c r="FLZ197" s="167"/>
      <c r="FMA197" s="154"/>
      <c r="FMB197" s="154"/>
      <c r="FMC197" s="167"/>
      <c r="FMD197" s="167"/>
      <c r="FME197" s="154"/>
      <c r="FMF197" s="154"/>
      <c r="FMG197" s="167"/>
      <c r="FMH197" s="167"/>
      <c r="FMI197" s="154"/>
      <c r="FMJ197" s="154"/>
      <c r="FMK197" s="167"/>
      <c r="FML197" s="167"/>
      <c r="FMM197" s="154"/>
      <c r="FMN197" s="154"/>
      <c r="FMO197" s="167"/>
      <c r="FMP197" s="167"/>
      <c r="FMQ197" s="154"/>
      <c r="FMR197" s="154"/>
      <c r="FMS197" s="167"/>
      <c r="FMT197" s="167"/>
      <c r="FMU197" s="154"/>
      <c r="FMV197" s="154"/>
      <c r="FMW197" s="167"/>
      <c r="FMX197" s="167"/>
      <c r="FMY197" s="154"/>
      <c r="FMZ197" s="154"/>
      <c r="FNA197" s="167"/>
      <c r="FNB197" s="167"/>
      <c r="FNC197" s="154"/>
      <c r="FND197" s="154"/>
      <c r="FNE197" s="167"/>
      <c r="FNF197" s="167"/>
      <c r="FNG197" s="154"/>
      <c r="FNH197" s="154"/>
      <c r="FNI197" s="167"/>
      <c r="FNJ197" s="167"/>
      <c r="FNK197" s="154"/>
      <c r="FNL197" s="154"/>
      <c r="FNM197" s="167"/>
      <c r="FNN197" s="167"/>
      <c r="FNO197" s="154"/>
      <c r="FNP197" s="154"/>
      <c r="FNQ197" s="167"/>
      <c r="FNR197" s="167"/>
      <c r="FNS197" s="154"/>
      <c r="FNT197" s="154"/>
      <c r="FNU197" s="167"/>
      <c r="FNV197" s="167"/>
      <c r="FNW197" s="154"/>
      <c r="FNX197" s="154"/>
      <c r="FNY197" s="167"/>
      <c r="FNZ197" s="167"/>
      <c r="FOA197" s="154"/>
      <c r="FOB197" s="154"/>
      <c r="FOC197" s="167"/>
      <c r="FOD197" s="167"/>
      <c r="FOE197" s="154"/>
      <c r="FOF197" s="154"/>
      <c r="FOG197" s="167"/>
      <c r="FOH197" s="167"/>
      <c r="FOI197" s="154"/>
      <c r="FOJ197" s="154"/>
      <c r="FOK197" s="167"/>
      <c r="FOL197" s="167"/>
      <c r="FOM197" s="154"/>
      <c r="FON197" s="154"/>
      <c r="FOO197" s="167"/>
      <c r="FOP197" s="167"/>
      <c r="FOQ197" s="154"/>
      <c r="FOR197" s="154"/>
      <c r="FOS197" s="167"/>
      <c r="FOT197" s="167"/>
      <c r="FOU197" s="154"/>
      <c r="FOV197" s="154"/>
      <c r="FOW197" s="167"/>
      <c r="FOX197" s="167"/>
      <c r="FOY197" s="154"/>
      <c r="FOZ197" s="154"/>
      <c r="FPA197" s="167"/>
      <c r="FPB197" s="167"/>
      <c r="FPC197" s="154"/>
      <c r="FPD197" s="154"/>
      <c r="FPE197" s="167"/>
      <c r="FPF197" s="167"/>
      <c r="FPG197" s="154"/>
      <c r="FPH197" s="154"/>
      <c r="FPI197" s="167"/>
      <c r="FPJ197" s="167"/>
      <c r="FPK197" s="154"/>
      <c r="FPL197" s="154"/>
      <c r="FPM197" s="167"/>
      <c r="FPN197" s="167"/>
      <c r="FPO197" s="154"/>
      <c r="FPP197" s="154"/>
      <c r="FPQ197" s="167"/>
      <c r="FPR197" s="167"/>
      <c r="FPS197" s="154"/>
      <c r="FPT197" s="154"/>
      <c r="FPU197" s="167"/>
      <c r="FPV197" s="167"/>
      <c r="FPW197" s="154"/>
      <c r="FPX197" s="154"/>
      <c r="FPY197" s="167"/>
      <c r="FPZ197" s="167"/>
      <c r="FQA197" s="154"/>
      <c r="FQB197" s="154"/>
      <c r="FQC197" s="167"/>
      <c r="FQD197" s="167"/>
      <c r="FQE197" s="154"/>
      <c r="FQF197" s="154"/>
      <c r="FQG197" s="167"/>
      <c r="FQH197" s="167"/>
      <c r="FQI197" s="154"/>
      <c r="FQJ197" s="154"/>
      <c r="FQK197" s="167"/>
      <c r="FQL197" s="167"/>
      <c r="FQM197" s="154"/>
      <c r="FQN197" s="154"/>
      <c r="FQO197" s="167"/>
      <c r="FQP197" s="167"/>
      <c r="FQQ197" s="154"/>
      <c r="FQR197" s="154"/>
      <c r="FQS197" s="167"/>
      <c r="FQT197" s="167"/>
      <c r="FQU197" s="154"/>
      <c r="FQV197" s="154"/>
      <c r="FQW197" s="167"/>
      <c r="FQX197" s="167"/>
      <c r="FQY197" s="154"/>
      <c r="FQZ197" s="154"/>
      <c r="FRA197" s="167"/>
      <c r="FRB197" s="167"/>
      <c r="FRC197" s="154"/>
      <c r="FRD197" s="154"/>
      <c r="FRE197" s="167"/>
      <c r="FRF197" s="167"/>
      <c r="FRG197" s="154"/>
      <c r="FRH197" s="154"/>
      <c r="FRI197" s="167"/>
      <c r="FRJ197" s="167"/>
      <c r="FRK197" s="154"/>
      <c r="FRL197" s="154"/>
      <c r="FRM197" s="167"/>
      <c r="FRN197" s="167"/>
      <c r="FRO197" s="154"/>
      <c r="FRP197" s="154"/>
      <c r="FRQ197" s="167"/>
      <c r="FRR197" s="167"/>
      <c r="FRS197" s="154"/>
      <c r="FRT197" s="154"/>
      <c r="FRU197" s="167"/>
      <c r="FRV197" s="167"/>
      <c r="FRW197" s="154"/>
      <c r="FRX197" s="154"/>
      <c r="FRY197" s="167"/>
      <c r="FRZ197" s="167"/>
      <c r="FSA197" s="154"/>
      <c r="FSB197" s="154"/>
      <c r="FSC197" s="167"/>
      <c r="FSD197" s="167"/>
      <c r="FSE197" s="154"/>
      <c r="FSF197" s="154"/>
      <c r="FSG197" s="167"/>
      <c r="FSH197" s="167"/>
      <c r="FSI197" s="154"/>
      <c r="FSJ197" s="154"/>
      <c r="FSK197" s="167"/>
      <c r="FSL197" s="167"/>
      <c r="FSM197" s="154"/>
      <c r="FSN197" s="154"/>
      <c r="FSO197" s="167"/>
      <c r="FSP197" s="167"/>
      <c r="FSQ197" s="154"/>
      <c r="FSR197" s="154"/>
      <c r="FSS197" s="167"/>
      <c r="FST197" s="167"/>
      <c r="FSU197" s="154"/>
      <c r="FSV197" s="154"/>
      <c r="FSW197" s="167"/>
      <c r="FSX197" s="167"/>
      <c r="FSY197" s="154"/>
      <c r="FSZ197" s="154"/>
      <c r="FTA197" s="167"/>
      <c r="FTB197" s="167"/>
      <c r="FTC197" s="154"/>
      <c r="FTD197" s="154"/>
      <c r="FTE197" s="167"/>
      <c r="FTF197" s="167"/>
      <c r="FTG197" s="154"/>
      <c r="FTH197" s="154"/>
      <c r="FTI197" s="167"/>
      <c r="FTJ197" s="167"/>
      <c r="FTK197" s="154"/>
      <c r="FTL197" s="154"/>
      <c r="FTM197" s="167"/>
      <c r="FTN197" s="167"/>
      <c r="FTO197" s="154"/>
      <c r="FTP197" s="154"/>
      <c r="FTQ197" s="167"/>
      <c r="FTR197" s="167"/>
      <c r="FTS197" s="154"/>
      <c r="FTT197" s="154"/>
      <c r="FTU197" s="167"/>
      <c r="FTV197" s="167"/>
      <c r="FTW197" s="154"/>
      <c r="FTX197" s="154"/>
      <c r="FTY197" s="167"/>
      <c r="FTZ197" s="167"/>
      <c r="FUA197" s="154"/>
      <c r="FUB197" s="154"/>
      <c r="FUC197" s="167"/>
      <c r="FUD197" s="167"/>
      <c r="FUE197" s="154"/>
      <c r="FUF197" s="154"/>
      <c r="FUG197" s="167"/>
      <c r="FUH197" s="167"/>
      <c r="FUI197" s="154"/>
      <c r="FUJ197" s="154"/>
      <c r="FUK197" s="167"/>
      <c r="FUL197" s="167"/>
      <c r="FUM197" s="154"/>
      <c r="FUN197" s="154"/>
      <c r="FUO197" s="167"/>
      <c r="FUP197" s="167"/>
      <c r="FUQ197" s="154"/>
      <c r="FUR197" s="154"/>
      <c r="FUS197" s="167"/>
      <c r="FUT197" s="167"/>
      <c r="FUU197" s="154"/>
      <c r="FUV197" s="154"/>
      <c r="FUW197" s="167"/>
      <c r="FUX197" s="167"/>
      <c r="FUY197" s="154"/>
      <c r="FUZ197" s="154"/>
      <c r="FVA197" s="167"/>
      <c r="FVB197" s="167"/>
      <c r="FVC197" s="154"/>
      <c r="FVD197" s="154"/>
      <c r="FVE197" s="167"/>
      <c r="FVF197" s="167"/>
      <c r="FVG197" s="154"/>
      <c r="FVH197" s="154"/>
      <c r="FVI197" s="167"/>
      <c r="FVJ197" s="167"/>
      <c r="FVK197" s="154"/>
      <c r="FVL197" s="154"/>
      <c r="FVM197" s="167"/>
      <c r="FVN197" s="167"/>
      <c r="FVO197" s="154"/>
      <c r="FVP197" s="154"/>
      <c r="FVQ197" s="167"/>
      <c r="FVR197" s="167"/>
      <c r="FVS197" s="154"/>
      <c r="FVT197" s="154"/>
      <c r="FVU197" s="167"/>
      <c r="FVV197" s="167"/>
      <c r="FVW197" s="154"/>
      <c r="FVX197" s="154"/>
      <c r="FVY197" s="167"/>
      <c r="FVZ197" s="167"/>
      <c r="FWA197" s="154"/>
      <c r="FWB197" s="154"/>
      <c r="FWC197" s="167"/>
      <c r="FWD197" s="167"/>
      <c r="FWE197" s="154"/>
      <c r="FWF197" s="154"/>
      <c r="FWG197" s="167"/>
      <c r="FWH197" s="167"/>
      <c r="FWI197" s="154"/>
      <c r="FWJ197" s="154"/>
      <c r="FWK197" s="167"/>
      <c r="FWL197" s="167"/>
      <c r="FWM197" s="154"/>
      <c r="FWN197" s="154"/>
      <c r="FWO197" s="167"/>
      <c r="FWP197" s="167"/>
      <c r="FWQ197" s="154"/>
      <c r="FWR197" s="154"/>
      <c r="FWS197" s="167"/>
      <c r="FWT197" s="167"/>
      <c r="FWU197" s="154"/>
      <c r="FWV197" s="154"/>
      <c r="FWW197" s="167"/>
      <c r="FWX197" s="167"/>
      <c r="FWY197" s="154"/>
      <c r="FWZ197" s="154"/>
      <c r="FXA197" s="167"/>
      <c r="FXB197" s="167"/>
      <c r="FXC197" s="154"/>
      <c r="FXD197" s="154"/>
      <c r="FXE197" s="167"/>
      <c r="FXF197" s="167"/>
      <c r="FXG197" s="154"/>
      <c r="FXH197" s="154"/>
      <c r="FXI197" s="167"/>
      <c r="FXJ197" s="167"/>
      <c r="FXK197" s="154"/>
      <c r="FXL197" s="154"/>
      <c r="FXM197" s="167"/>
      <c r="FXN197" s="167"/>
      <c r="FXO197" s="154"/>
      <c r="FXP197" s="154"/>
      <c r="FXQ197" s="167"/>
      <c r="FXR197" s="167"/>
      <c r="FXS197" s="154"/>
      <c r="FXT197" s="154"/>
      <c r="FXU197" s="167"/>
      <c r="FXV197" s="167"/>
      <c r="FXW197" s="154"/>
      <c r="FXX197" s="154"/>
      <c r="FXY197" s="167"/>
      <c r="FXZ197" s="167"/>
      <c r="FYA197" s="154"/>
      <c r="FYB197" s="154"/>
      <c r="FYC197" s="167"/>
      <c r="FYD197" s="167"/>
      <c r="FYE197" s="154"/>
      <c r="FYF197" s="154"/>
      <c r="FYG197" s="167"/>
      <c r="FYH197" s="167"/>
      <c r="FYI197" s="154"/>
      <c r="FYJ197" s="154"/>
      <c r="FYK197" s="167"/>
      <c r="FYL197" s="167"/>
      <c r="FYM197" s="154"/>
      <c r="FYN197" s="154"/>
      <c r="FYO197" s="167"/>
      <c r="FYP197" s="167"/>
      <c r="FYQ197" s="154"/>
      <c r="FYR197" s="154"/>
      <c r="FYS197" s="167"/>
      <c r="FYT197" s="167"/>
      <c r="FYU197" s="154"/>
      <c r="FYV197" s="154"/>
      <c r="FYW197" s="167"/>
      <c r="FYX197" s="167"/>
      <c r="FYY197" s="154"/>
      <c r="FYZ197" s="154"/>
      <c r="FZA197" s="167"/>
      <c r="FZB197" s="167"/>
      <c r="FZC197" s="154"/>
      <c r="FZD197" s="154"/>
      <c r="FZE197" s="167"/>
      <c r="FZF197" s="167"/>
      <c r="FZG197" s="154"/>
      <c r="FZH197" s="154"/>
      <c r="FZI197" s="167"/>
      <c r="FZJ197" s="167"/>
      <c r="FZK197" s="154"/>
      <c r="FZL197" s="154"/>
      <c r="FZM197" s="167"/>
      <c r="FZN197" s="167"/>
      <c r="FZO197" s="154"/>
      <c r="FZP197" s="154"/>
      <c r="FZQ197" s="167"/>
      <c r="FZR197" s="167"/>
      <c r="FZS197" s="154"/>
      <c r="FZT197" s="154"/>
      <c r="FZU197" s="167"/>
      <c r="FZV197" s="167"/>
      <c r="FZW197" s="154"/>
      <c r="FZX197" s="154"/>
      <c r="FZY197" s="167"/>
      <c r="FZZ197" s="167"/>
      <c r="GAA197" s="154"/>
      <c r="GAB197" s="154"/>
      <c r="GAC197" s="167"/>
      <c r="GAD197" s="167"/>
      <c r="GAE197" s="154"/>
      <c r="GAF197" s="154"/>
      <c r="GAG197" s="167"/>
      <c r="GAH197" s="167"/>
      <c r="GAI197" s="154"/>
      <c r="GAJ197" s="154"/>
      <c r="GAK197" s="167"/>
      <c r="GAL197" s="167"/>
      <c r="GAM197" s="154"/>
      <c r="GAN197" s="154"/>
      <c r="GAO197" s="167"/>
      <c r="GAP197" s="167"/>
      <c r="GAQ197" s="154"/>
      <c r="GAR197" s="154"/>
      <c r="GAS197" s="167"/>
      <c r="GAT197" s="167"/>
      <c r="GAU197" s="154"/>
      <c r="GAV197" s="154"/>
      <c r="GAW197" s="167"/>
      <c r="GAX197" s="167"/>
      <c r="GAY197" s="154"/>
      <c r="GAZ197" s="154"/>
      <c r="GBA197" s="167"/>
      <c r="GBB197" s="167"/>
      <c r="GBC197" s="154"/>
      <c r="GBD197" s="154"/>
      <c r="GBE197" s="167"/>
      <c r="GBF197" s="167"/>
      <c r="GBG197" s="154"/>
      <c r="GBH197" s="154"/>
      <c r="GBI197" s="167"/>
      <c r="GBJ197" s="167"/>
      <c r="GBK197" s="154"/>
      <c r="GBL197" s="154"/>
      <c r="GBM197" s="167"/>
      <c r="GBN197" s="167"/>
      <c r="GBO197" s="154"/>
      <c r="GBP197" s="154"/>
      <c r="GBQ197" s="167"/>
      <c r="GBR197" s="167"/>
      <c r="GBS197" s="154"/>
      <c r="GBT197" s="154"/>
      <c r="GBU197" s="167"/>
      <c r="GBV197" s="167"/>
      <c r="GBW197" s="154"/>
      <c r="GBX197" s="154"/>
      <c r="GBY197" s="167"/>
      <c r="GBZ197" s="167"/>
      <c r="GCA197" s="154"/>
      <c r="GCB197" s="154"/>
      <c r="GCC197" s="167"/>
      <c r="GCD197" s="167"/>
      <c r="GCE197" s="154"/>
      <c r="GCF197" s="154"/>
      <c r="GCG197" s="167"/>
      <c r="GCH197" s="167"/>
      <c r="GCI197" s="154"/>
      <c r="GCJ197" s="154"/>
      <c r="GCK197" s="167"/>
      <c r="GCL197" s="167"/>
      <c r="GCM197" s="154"/>
      <c r="GCN197" s="154"/>
      <c r="GCO197" s="167"/>
      <c r="GCP197" s="167"/>
      <c r="GCQ197" s="154"/>
      <c r="GCR197" s="154"/>
      <c r="GCS197" s="167"/>
      <c r="GCT197" s="167"/>
      <c r="GCU197" s="154"/>
      <c r="GCV197" s="154"/>
      <c r="GCW197" s="167"/>
      <c r="GCX197" s="167"/>
      <c r="GCY197" s="154"/>
      <c r="GCZ197" s="154"/>
      <c r="GDA197" s="167"/>
      <c r="GDB197" s="167"/>
      <c r="GDC197" s="154"/>
      <c r="GDD197" s="154"/>
      <c r="GDE197" s="167"/>
      <c r="GDF197" s="167"/>
      <c r="GDG197" s="154"/>
      <c r="GDH197" s="154"/>
      <c r="GDI197" s="167"/>
      <c r="GDJ197" s="167"/>
      <c r="GDK197" s="154"/>
      <c r="GDL197" s="154"/>
      <c r="GDM197" s="167"/>
      <c r="GDN197" s="167"/>
      <c r="GDO197" s="154"/>
      <c r="GDP197" s="154"/>
      <c r="GDQ197" s="167"/>
      <c r="GDR197" s="167"/>
      <c r="GDS197" s="154"/>
      <c r="GDT197" s="154"/>
      <c r="GDU197" s="167"/>
      <c r="GDV197" s="167"/>
      <c r="GDW197" s="154"/>
      <c r="GDX197" s="154"/>
      <c r="GDY197" s="167"/>
      <c r="GDZ197" s="167"/>
      <c r="GEA197" s="154"/>
      <c r="GEB197" s="154"/>
      <c r="GEC197" s="167"/>
      <c r="GED197" s="167"/>
      <c r="GEE197" s="154"/>
      <c r="GEF197" s="154"/>
      <c r="GEG197" s="167"/>
      <c r="GEH197" s="167"/>
      <c r="GEI197" s="154"/>
      <c r="GEJ197" s="154"/>
      <c r="GEK197" s="167"/>
      <c r="GEL197" s="167"/>
      <c r="GEM197" s="154"/>
      <c r="GEN197" s="154"/>
      <c r="GEO197" s="167"/>
      <c r="GEP197" s="167"/>
      <c r="GEQ197" s="154"/>
      <c r="GER197" s="154"/>
      <c r="GES197" s="167"/>
      <c r="GET197" s="167"/>
      <c r="GEU197" s="154"/>
      <c r="GEV197" s="154"/>
      <c r="GEW197" s="167"/>
      <c r="GEX197" s="167"/>
      <c r="GEY197" s="154"/>
      <c r="GEZ197" s="154"/>
      <c r="GFA197" s="167"/>
      <c r="GFB197" s="167"/>
      <c r="GFC197" s="154"/>
      <c r="GFD197" s="154"/>
      <c r="GFE197" s="167"/>
      <c r="GFF197" s="167"/>
      <c r="GFG197" s="154"/>
      <c r="GFH197" s="154"/>
      <c r="GFI197" s="167"/>
      <c r="GFJ197" s="167"/>
      <c r="GFK197" s="154"/>
      <c r="GFL197" s="154"/>
      <c r="GFM197" s="167"/>
      <c r="GFN197" s="167"/>
      <c r="GFO197" s="154"/>
      <c r="GFP197" s="154"/>
      <c r="GFQ197" s="167"/>
      <c r="GFR197" s="167"/>
      <c r="GFS197" s="154"/>
      <c r="GFT197" s="154"/>
      <c r="GFU197" s="167"/>
      <c r="GFV197" s="167"/>
      <c r="GFW197" s="154"/>
      <c r="GFX197" s="154"/>
      <c r="GFY197" s="167"/>
      <c r="GFZ197" s="167"/>
      <c r="GGA197" s="154"/>
      <c r="GGB197" s="154"/>
      <c r="GGC197" s="167"/>
      <c r="GGD197" s="167"/>
      <c r="GGE197" s="154"/>
      <c r="GGF197" s="154"/>
      <c r="GGG197" s="167"/>
      <c r="GGH197" s="167"/>
      <c r="GGI197" s="154"/>
      <c r="GGJ197" s="154"/>
      <c r="GGK197" s="167"/>
      <c r="GGL197" s="167"/>
      <c r="GGM197" s="154"/>
      <c r="GGN197" s="154"/>
      <c r="GGO197" s="167"/>
      <c r="GGP197" s="167"/>
      <c r="GGQ197" s="154"/>
      <c r="GGR197" s="154"/>
      <c r="GGS197" s="167"/>
      <c r="GGT197" s="167"/>
      <c r="GGU197" s="154"/>
      <c r="GGV197" s="154"/>
      <c r="GGW197" s="167"/>
      <c r="GGX197" s="167"/>
      <c r="GGY197" s="154"/>
      <c r="GGZ197" s="154"/>
      <c r="GHA197" s="167"/>
      <c r="GHB197" s="167"/>
      <c r="GHC197" s="154"/>
      <c r="GHD197" s="154"/>
      <c r="GHE197" s="167"/>
      <c r="GHF197" s="167"/>
      <c r="GHG197" s="154"/>
      <c r="GHH197" s="154"/>
      <c r="GHI197" s="167"/>
      <c r="GHJ197" s="167"/>
      <c r="GHK197" s="154"/>
      <c r="GHL197" s="154"/>
      <c r="GHM197" s="167"/>
      <c r="GHN197" s="167"/>
      <c r="GHO197" s="154"/>
      <c r="GHP197" s="154"/>
      <c r="GHQ197" s="167"/>
      <c r="GHR197" s="167"/>
      <c r="GHS197" s="154"/>
      <c r="GHT197" s="154"/>
      <c r="GHU197" s="167"/>
      <c r="GHV197" s="167"/>
      <c r="GHW197" s="154"/>
      <c r="GHX197" s="154"/>
      <c r="GHY197" s="167"/>
      <c r="GHZ197" s="167"/>
      <c r="GIA197" s="154"/>
      <c r="GIB197" s="154"/>
      <c r="GIC197" s="167"/>
      <c r="GID197" s="167"/>
      <c r="GIE197" s="154"/>
      <c r="GIF197" s="154"/>
      <c r="GIG197" s="167"/>
      <c r="GIH197" s="167"/>
      <c r="GII197" s="154"/>
      <c r="GIJ197" s="154"/>
      <c r="GIK197" s="167"/>
      <c r="GIL197" s="167"/>
      <c r="GIM197" s="154"/>
      <c r="GIN197" s="154"/>
      <c r="GIO197" s="167"/>
      <c r="GIP197" s="167"/>
      <c r="GIQ197" s="154"/>
      <c r="GIR197" s="154"/>
      <c r="GIS197" s="167"/>
      <c r="GIT197" s="167"/>
      <c r="GIU197" s="154"/>
      <c r="GIV197" s="154"/>
      <c r="GIW197" s="167"/>
      <c r="GIX197" s="167"/>
      <c r="GIY197" s="154"/>
      <c r="GIZ197" s="154"/>
      <c r="GJA197" s="167"/>
      <c r="GJB197" s="167"/>
      <c r="GJC197" s="154"/>
      <c r="GJD197" s="154"/>
      <c r="GJE197" s="167"/>
      <c r="GJF197" s="167"/>
      <c r="GJG197" s="154"/>
      <c r="GJH197" s="154"/>
      <c r="GJI197" s="167"/>
      <c r="GJJ197" s="167"/>
      <c r="GJK197" s="154"/>
      <c r="GJL197" s="154"/>
      <c r="GJM197" s="167"/>
      <c r="GJN197" s="167"/>
      <c r="GJO197" s="154"/>
      <c r="GJP197" s="154"/>
      <c r="GJQ197" s="167"/>
      <c r="GJR197" s="167"/>
      <c r="GJS197" s="154"/>
      <c r="GJT197" s="154"/>
      <c r="GJU197" s="167"/>
      <c r="GJV197" s="167"/>
      <c r="GJW197" s="154"/>
      <c r="GJX197" s="154"/>
      <c r="GJY197" s="167"/>
      <c r="GJZ197" s="167"/>
      <c r="GKA197" s="154"/>
      <c r="GKB197" s="154"/>
      <c r="GKC197" s="167"/>
      <c r="GKD197" s="167"/>
      <c r="GKE197" s="154"/>
      <c r="GKF197" s="154"/>
      <c r="GKG197" s="167"/>
      <c r="GKH197" s="167"/>
      <c r="GKI197" s="154"/>
      <c r="GKJ197" s="154"/>
      <c r="GKK197" s="167"/>
      <c r="GKL197" s="167"/>
      <c r="GKM197" s="154"/>
      <c r="GKN197" s="154"/>
      <c r="GKO197" s="167"/>
      <c r="GKP197" s="167"/>
      <c r="GKQ197" s="154"/>
      <c r="GKR197" s="154"/>
      <c r="GKS197" s="167"/>
      <c r="GKT197" s="167"/>
      <c r="GKU197" s="154"/>
      <c r="GKV197" s="154"/>
      <c r="GKW197" s="167"/>
      <c r="GKX197" s="167"/>
      <c r="GKY197" s="154"/>
      <c r="GKZ197" s="154"/>
      <c r="GLA197" s="167"/>
      <c r="GLB197" s="167"/>
      <c r="GLC197" s="154"/>
      <c r="GLD197" s="154"/>
      <c r="GLE197" s="167"/>
      <c r="GLF197" s="167"/>
      <c r="GLG197" s="154"/>
      <c r="GLH197" s="154"/>
      <c r="GLI197" s="167"/>
      <c r="GLJ197" s="167"/>
      <c r="GLK197" s="154"/>
      <c r="GLL197" s="154"/>
      <c r="GLM197" s="167"/>
      <c r="GLN197" s="167"/>
      <c r="GLO197" s="154"/>
      <c r="GLP197" s="154"/>
      <c r="GLQ197" s="167"/>
      <c r="GLR197" s="167"/>
      <c r="GLS197" s="154"/>
      <c r="GLT197" s="154"/>
      <c r="GLU197" s="167"/>
      <c r="GLV197" s="167"/>
      <c r="GLW197" s="154"/>
      <c r="GLX197" s="154"/>
      <c r="GLY197" s="167"/>
      <c r="GLZ197" s="167"/>
      <c r="GMA197" s="154"/>
      <c r="GMB197" s="154"/>
      <c r="GMC197" s="167"/>
      <c r="GMD197" s="167"/>
      <c r="GME197" s="154"/>
      <c r="GMF197" s="154"/>
      <c r="GMG197" s="167"/>
      <c r="GMH197" s="167"/>
      <c r="GMI197" s="154"/>
      <c r="GMJ197" s="154"/>
      <c r="GMK197" s="167"/>
      <c r="GML197" s="167"/>
      <c r="GMM197" s="154"/>
      <c r="GMN197" s="154"/>
      <c r="GMO197" s="167"/>
      <c r="GMP197" s="167"/>
      <c r="GMQ197" s="154"/>
      <c r="GMR197" s="154"/>
      <c r="GMS197" s="167"/>
      <c r="GMT197" s="167"/>
      <c r="GMU197" s="154"/>
      <c r="GMV197" s="154"/>
      <c r="GMW197" s="167"/>
      <c r="GMX197" s="167"/>
      <c r="GMY197" s="154"/>
      <c r="GMZ197" s="154"/>
      <c r="GNA197" s="167"/>
      <c r="GNB197" s="167"/>
      <c r="GNC197" s="154"/>
      <c r="GND197" s="154"/>
      <c r="GNE197" s="167"/>
      <c r="GNF197" s="167"/>
      <c r="GNG197" s="154"/>
      <c r="GNH197" s="154"/>
      <c r="GNI197" s="167"/>
      <c r="GNJ197" s="167"/>
      <c r="GNK197" s="154"/>
      <c r="GNL197" s="154"/>
      <c r="GNM197" s="167"/>
      <c r="GNN197" s="167"/>
      <c r="GNO197" s="154"/>
      <c r="GNP197" s="154"/>
      <c r="GNQ197" s="167"/>
      <c r="GNR197" s="167"/>
      <c r="GNS197" s="154"/>
      <c r="GNT197" s="154"/>
      <c r="GNU197" s="167"/>
      <c r="GNV197" s="167"/>
      <c r="GNW197" s="154"/>
      <c r="GNX197" s="154"/>
      <c r="GNY197" s="167"/>
      <c r="GNZ197" s="167"/>
      <c r="GOA197" s="154"/>
      <c r="GOB197" s="154"/>
      <c r="GOC197" s="167"/>
      <c r="GOD197" s="167"/>
      <c r="GOE197" s="154"/>
      <c r="GOF197" s="154"/>
      <c r="GOG197" s="167"/>
      <c r="GOH197" s="167"/>
      <c r="GOI197" s="154"/>
      <c r="GOJ197" s="154"/>
      <c r="GOK197" s="167"/>
      <c r="GOL197" s="167"/>
      <c r="GOM197" s="154"/>
      <c r="GON197" s="154"/>
      <c r="GOO197" s="167"/>
      <c r="GOP197" s="167"/>
      <c r="GOQ197" s="154"/>
      <c r="GOR197" s="154"/>
      <c r="GOS197" s="167"/>
      <c r="GOT197" s="167"/>
      <c r="GOU197" s="154"/>
      <c r="GOV197" s="154"/>
      <c r="GOW197" s="167"/>
      <c r="GOX197" s="167"/>
      <c r="GOY197" s="154"/>
      <c r="GOZ197" s="154"/>
      <c r="GPA197" s="167"/>
      <c r="GPB197" s="167"/>
      <c r="GPC197" s="154"/>
      <c r="GPD197" s="154"/>
      <c r="GPE197" s="167"/>
      <c r="GPF197" s="167"/>
      <c r="GPG197" s="154"/>
      <c r="GPH197" s="154"/>
      <c r="GPI197" s="167"/>
      <c r="GPJ197" s="167"/>
      <c r="GPK197" s="154"/>
      <c r="GPL197" s="154"/>
      <c r="GPM197" s="167"/>
      <c r="GPN197" s="167"/>
      <c r="GPO197" s="154"/>
      <c r="GPP197" s="154"/>
      <c r="GPQ197" s="167"/>
      <c r="GPR197" s="167"/>
      <c r="GPS197" s="154"/>
      <c r="GPT197" s="154"/>
      <c r="GPU197" s="167"/>
      <c r="GPV197" s="167"/>
      <c r="GPW197" s="154"/>
      <c r="GPX197" s="154"/>
      <c r="GPY197" s="167"/>
      <c r="GPZ197" s="167"/>
      <c r="GQA197" s="154"/>
      <c r="GQB197" s="154"/>
      <c r="GQC197" s="167"/>
      <c r="GQD197" s="167"/>
      <c r="GQE197" s="154"/>
      <c r="GQF197" s="154"/>
      <c r="GQG197" s="167"/>
      <c r="GQH197" s="167"/>
      <c r="GQI197" s="154"/>
      <c r="GQJ197" s="154"/>
      <c r="GQK197" s="167"/>
      <c r="GQL197" s="167"/>
      <c r="GQM197" s="154"/>
      <c r="GQN197" s="154"/>
      <c r="GQO197" s="167"/>
      <c r="GQP197" s="167"/>
      <c r="GQQ197" s="154"/>
      <c r="GQR197" s="154"/>
      <c r="GQS197" s="167"/>
      <c r="GQT197" s="167"/>
      <c r="GQU197" s="154"/>
      <c r="GQV197" s="154"/>
      <c r="GQW197" s="167"/>
      <c r="GQX197" s="167"/>
      <c r="GQY197" s="154"/>
      <c r="GQZ197" s="154"/>
      <c r="GRA197" s="167"/>
      <c r="GRB197" s="167"/>
      <c r="GRC197" s="154"/>
      <c r="GRD197" s="154"/>
      <c r="GRE197" s="167"/>
      <c r="GRF197" s="167"/>
      <c r="GRG197" s="154"/>
      <c r="GRH197" s="154"/>
      <c r="GRI197" s="167"/>
      <c r="GRJ197" s="167"/>
      <c r="GRK197" s="154"/>
      <c r="GRL197" s="154"/>
      <c r="GRM197" s="167"/>
      <c r="GRN197" s="167"/>
      <c r="GRO197" s="154"/>
      <c r="GRP197" s="154"/>
      <c r="GRQ197" s="167"/>
      <c r="GRR197" s="167"/>
      <c r="GRS197" s="154"/>
      <c r="GRT197" s="154"/>
      <c r="GRU197" s="167"/>
      <c r="GRV197" s="167"/>
      <c r="GRW197" s="154"/>
      <c r="GRX197" s="154"/>
      <c r="GRY197" s="167"/>
      <c r="GRZ197" s="167"/>
      <c r="GSA197" s="154"/>
      <c r="GSB197" s="154"/>
      <c r="GSC197" s="167"/>
      <c r="GSD197" s="167"/>
      <c r="GSE197" s="154"/>
      <c r="GSF197" s="154"/>
      <c r="GSG197" s="167"/>
      <c r="GSH197" s="167"/>
      <c r="GSI197" s="154"/>
      <c r="GSJ197" s="154"/>
      <c r="GSK197" s="167"/>
      <c r="GSL197" s="167"/>
      <c r="GSM197" s="154"/>
      <c r="GSN197" s="154"/>
      <c r="GSO197" s="167"/>
      <c r="GSP197" s="167"/>
      <c r="GSQ197" s="154"/>
      <c r="GSR197" s="154"/>
      <c r="GSS197" s="167"/>
      <c r="GST197" s="167"/>
      <c r="GSU197" s="154"/>
      <c r="GSV197" s="154"/>
      <c r="GSW197" s="167"/>
      <c r="GSX197" s="167"/>
      <c r="GSY197" s="154"/>
      <c r="GSZ197" s="154"/>
      <c r="GTA197" s="167"/>
      <c r="GTB197" s="167"/>
      <c r="GTC197" s="154"/>
      <c r="GTD197" s="154"/>
      <c r="GTE197" s="167"/>
      <c r="GTF197" s="167"/>
      <c r="GTG197" s="154"/>
      <c r="GTH197" s="154"/>
      <c r="GTI197" s="167"/>
      <c r="GTJ197" s="167"/>
      <c r="GTK197" s="154"/>
      <c r="GTL197" s="154"/>
      <c r="GTM197" s="167"/>
      <c r="GTN197" s="167"/>
      <c r="GTO197" s="154"/>
      <c r="GTP197" s="154"/>
      <c r="GTQ197" s="167"/>
      <c r="GTR197" s="167"/>
      <c r="GTS197" s="154"/>
      <c r="GTT197" s="154"/>
      <c r="GTU197" s="167"/>
      <c r="GTV197" s="167"/>
      <c r="GTW197" s="154"/>
      <c r="GTX197" s="154"/>
      <c r="GTY197" s="167"/>
      <c r="GTZ197" s="167"/>
      <c r="GUA197" s="154"/>
      <c r="GUB197" s="154"/>
      <c r="GUC197" s="167"/>
      <c r="GUD197" s="167"/>
      <c r="GUE197" s="154"/>
      <c r="GUF197" s="154"/>
      <c r="GUG197" s="167"/>
      <c r="GUH197" s="167"/>
      <c r="GUI197" s="154"/>
      <c r="GUJ197" s="154"/>
      <c r="GUK197" s="167"/>
      <c r="GUL197" s="167"/>
      <c r="GUM197" s="154"/>
      <c r="GUN197" s="154"/>
      <c r="GUO197" s="167"/>
      <c r="GUP197" s="167"/>
      <c r="GUQ197" s="154"/>
      <c r="GUR197" s="154"/>
      <c r="GUS197" s="167"/>
      <c r="GUT197" s="167"/>
      <c r="GUU197" s="154"/>
      <c r="GUV197" s="154"/>
      <c r="GUW197" s="167"/>
      <c r="GUX197" s="167"/>
      <c r="GUY197" s="154"/>
      <c r="GUZ197" s="154"/>
      <c r="GVA197" s="167"/>
      <c r="GVB197" s="167"/>
      <c r="GVC197" s="154"/>
      <c r="GVD197" s="154"/>
      <c r="GVE197" s="167"/>
      <c r="GVF197" s="167"/>
      <c r="GVG197" s="154"/>
      <c r="GVH197" s="154"/>
      <c r="GVI197" s="167"/>
      <c r="GVJ197" s="167"/>
      <c r="GVK197" s="154"/>
      <c r="GVL197" s="154"/>
      <c r="GVM197" s="167"/>
      <c r="GVN197" s="167"/>
      <c r="GVO197" s="154"/>
      <c r="GVP197" s="154"/>
      <c r="GVQ197" s="167"/>
      <c r="GVR197" s="167"/>
      <c r="GVS197" s="154"/>
      <c r="GVT197" s="154"/>
      <c r="GVU197" s="167"/>
      <c r="GVV197" s="167"/>
      <c r="GVW197" s="154"/>
      <c r="GVX197" s="154"/>
      <c r="GVY197" s="167"/>
      <c r="GVZ197" s="167"/>
      <c r="GWA197" s="154"/>
      <c r="GWB197" s="154"/>
      <c r="GWC197" s="167"/>
      <c r="GWD197" s="167"/>
      <c r="GWE197" s="154"/>
      <c r="GWF197" s="154"/>
      <c r="GWG197" s="167"/>
      <c r="GWH197" s="167"/>
      <c r="GWI197" s="154"/>
      <c r="GWJ197" s="154"/>
      <c r="GWK197" s="167"/>
      <c r="GWL197" s="167"/>
      <c r="GWM197" s="154"/>
      <c r="GWN197" s="154"/>
      <c r="GWO197" s="167"/>
      <c r="GWP197" s="167"/>
      <c r="GWQ197" s="154"/>
      <c r="GWR197" s="154"/>
      <c r="GWS197" s="167"/>
      <c r="GWT197" s="167"/>
      <c r="GWU197" s="154"/>
      <c r="GWV197" s="154"/>
      <c r="GWW197" s="167"/>
      <c r="GWX197" s="167"/>
      <c r="GWY197" s="154"/>
      <c r="GWZ197" s="154"/>
      <c r="GXA197" s="167"/>
      <c r="GXB197" s="167"/>
      <c r="GXC197" s="154"/>
      <c r="GXD197" s="154"/>
      <c r="GXE197" s="167"/>
      <c r="GXF197" s="167"/>
      <c r="GXG197" s="154"/>
      <c r="GXH197" s="154"/>
      <c r="GXI197" s="167"/>
      <c r="GXJ197" s="167"/>
      <c r="GXK197" s="154"/>
      <c r="GXL197" s="154"/>
      <c r="GXM197" s="167"/>
      <c r="GXN197" s="167"/>
      <c r="GXO197" s="154"/>
      <c r="GXP197" s="154"/>
      <c r="GXQ197" s="167"/>
      <c r="GXR197" s="167"/>
      <c r="GXS197" s="154"/>
      <c r="GXT197" s="154"/>
      <c r="GXU197" s="167"/>
      <c r="GXV197" s="167"/>
      <c r="GXW197" s="154"/>
      <c r="GXX197" s="154"/>
      <c r="GXY197" s="167"/>
      <c r="GXZ197" s="167"/>
      <c r="GYA197" s="154"/>
      <c r="GYB197" s="154"/>
      <c r="GYC197" s="167"/>
      <c r="GYD197" s="167"/>
      <c r="GYE197" s="154"/>
      <c r="GYF197" s="154"/>
      <c r="GYG197" s="167"/>
      <c r="GYH197" s="167"/>
      <c r="GYI197" s="154"/>
      <c r="GYJ197" s="154"/>
      <c r="GYK197" s="167"/>
      <c r="GYL197" s="167"/>
      <c r="GYM197" s="154"/>
      <c r="GYN197" s="154"/>
      <c r="GYO197" s="167"/>
      <c r="GYP197" s="167"/>
      <c r="GYQ197" s="154"/>
      <c r="GYR197" s="154"/>
      <c r="GYS197" s="167"/>
      <c r="GYT197" s="167"/>
      <c r="GYU197" s="154"/>
      <c r="GYV197" s="154"/>
      <c r="GYW197" s="167"/>
      <c r="GYX197" s="167"/>
      <c r="GYY197" s="154"/>
      <c r="GYZ197" s="154"/>
      <c r="GZA197" s="167"/>
      <c r="GZB197" s="167"/>
      <c r="GZC197" s="154"/>
      <c r="GZD197" s="154"/>
      <c r="GZE197" s="167"/>
      <c r="GZF197" s="167"/>
      <c r="GZG197" s="154"/>
      <c r="GZH197" s="154"/>
      <c r="GZI197" s="167"/>
      <c r="GZJ197" s="167"/>
      <c r="GZK197" s="154"/>
      <c r="GZL197" s="154"/>
      <c r="GZM197" s="167"/>
      <c r="GZN197" s="167"/>
      <c r="GZO197" s="154"/>
      <c r="GZP197" s="154"/>
      <c r="GZQ197" s="167"/>
      <c r="GZR197" s="167"/>
      <c r="GZS197" s="154"/>
      <c r="GZT197" s="154"/>
      <c r="GZU197" s="167"/>
      <c r="GZV197" s="167"/>
      <c r="GZW197" s="154"/>
      <c r="GZX197" s="154"/>
      <c r="GZY197" s="167"/>
      <c r="GZZ197" s="167"/>
      <c r="HAA197" s="154"/>
      <c r="HAB197" s="154"/>
      <c r="HAC197" s="167"/>
      <c r="HAD197" s="167"/>
      <c r="HAE197" s="154"/>
      <c r="HAF197" s="154"/>
      <c r="HAG197" s="167"/>
      <c r="HAH197" s="167"/>
      <c r="HAI197" s="154"/>
      <c r="HAJ197" s="154"/>
      <c r="HAK197" s="167"/>
      <c r="HAL197" s="167"/>
      <c r="HAM197" s="154"/>
      <c r="HAN197" s="154"/>
      <c r="HAO197" s="167"/>
      <c r="HAP197" s="167"/>
      <c r="HAQ197" s="154"/>
      <c r="HAR197" s="154"/>
      <c r="HAS197" s="167"/>
      <c r="HAT197" s="167"/>
      <c r="HAU197" s="154"/>
      <c r="HAV197" s="154"/>
      <c r="HAW197" s="167"/>
      <c r="HAX197" s="167"/>
      <c r="HAY197" s="154"/>
      <c r="HAZ197" s="154"/>
      <c r="HBA197" s="167"/>
      <c r="HBB197" s="167"/>
      <c r="HBC197" s="154"/>
      <c r="HBD197" s="154"/>
      <c r="HBE197" s="167"/>
      <c r="HBF197" s="167"/>
      <c r="HBG197" s="154"/>
      <c r="HBH197" s="154"/>
      <c r="HBI197" s="167"/>
      <c r="HBJ197" s="167"/>
      <c r="HBK197" s="154"/>
      <c r="HBL197" s="154"/>
      <c r="HBM197" s="167"/>
      <c r="HBN197" s="167"/>
      <c r="HBO197" s="154"/>
      <c r="HBP197" s="154"/>
      <c r="HBQ197" s="167"/>
      <c r="HBR197" s="167"/>
      <c r="HBS197" s="154"/>
      <c r="HBT197" s="154"/>
      <c r="HBU197" s="167"/>
      <c r="HBV197" s="167"/>
      <c r="HBW197" s="154"/>
      <c r="HBX197" s="154"/>
      <c r="HBY197" s="167"/>
      <c r="HBZ197" s="167"/>
      <c r="HCA197" s="154"/>
      <c r="HCB197" s="154"/>
      <c r="HCC197" s="167"/>
      <c r="HCD197" s="167"/>
      <c r="HCE197" s="154"/>
      <c r="HCF197" s="154"/>
      <c r="HCG197" s="167"/>
      <c r="HCH197" s="167"/>
      <c r="HCI197" s="154"/>
      <c r="HCJ197" s="154"/>
      <c r="HCK197" s="167"/>
      <c r="HCL197" s="167"/>
      <c r="HCM197" s="154"/>
      <c r="HCN197" s="154"/>
      <c r="HCO197" s="167"/>
      <c r="HCP197" s="167"/>
      <c r="HCQ197" s="154"/>
      <c r="HCR197" s="154"/>
      <c r="HCS197" s="167"/>
      <c r="HCT197" s="167"/>
      <c r="HCU197" s="154"/>
      <c r="HCV197" s="154"/>
      <c r="HCW197" s="167"/>
      <c r="HCX197" s="167"/>
      <c r="HCY197" s="154"/>
      <c r="HCZ197" s="154"/>
      <c r="HDA197" s="167"/>
      <c r="HDB197" s="167"/>
      <c r="HDC197" s="154"/>
      <c r="HDD197" s="154"/>
      <c r="HDE197" s="167"/>
      <c r="HDF197" s="167"/>
      <c r="HDG197" s="154"/>
      <c r="HDH197" s="154"/>
      <c r="HDI197" s="167"/>
      <c r="HDJ197" s="167"/>
      <c r="HDK197" s="154"/>
      <c r="HDL197" s="154"/>
      <c r="HDM197" s="167"/>
      <c r="HDN197" s="167"/>
      <c r="HDO197" s="154"/>
      <c r="HDP197" s="154"/>
      <c r="HDQ197" s="167"/>
      <c r="HDR197" s="167"/>
      <c r="HDS197" s="154"/>
      <c r="HDT197" s="154"/>
      <c r="HDU197" s="167"/>
      <c r="HDV197" s="167"/>
      <c r="HDW197" s="154"/>
      <c r="HDX197" s="154"/>
      <c r="HDY197" s="167"/>
      <c r="HDZ197" s="167"/>
      <c r="HEA197" s="154"/>
      <c r="HEB197" s="154"/>
      <c r="HEC197" s="167"/>
      <c r="HED197" s="167"/>
      <c r="HEE197" s="154"/>
      <c r="HEF197" s="154"/>
      <c r="HEG197" s="167"/>
      <c r="HEH197" s="167"/>
      <c r="HEI197" s="154"/>
      <c r="HEJ197" s="154"/>
      <c r="HEK197" s="167"/>
      <c r="HEL197" s="167"/>
      <c r="HEM197" s="154"/>
      <c r="HEN197" s="154"/>
      <c r="HEO197" s="167"/>
      <c r="HEP197" s="167"/>
      <c r="HEQ197" s="154"/>
      <c r="HER197" s="154"/>
      <c r="HES197" s="167"/>
      <c r="HET197" s="167"/>
      <c r="HEU197" s="154"/>
      <c r="HEV197" s="154"/>
      <c r="HEW197" s="167"/>
      <c r="HEX197" s="167"/>
      <c r="HEY197" s="154"/>
      <c r="HEZ197" s="154"/>
      <c r="HFA197" s="167"/>
      <c r="HFB197" s="167"/>
      <c r="HFC197" s="154"/>
      <c r="HFD197" s="154"/>
      <c r="HFE197" s="167"/>
      <c r="HFF197" s="167"/>
      <c r="HFG197" s="154"/>
      <c r="HFH197" s="154"/>
      <c r="HFI197" s="167"/>
      <c r="HFJ197" s="167"/>
      <c r="HFK197" s="154"/>
      <c r="HFL197" s="154"/>
      <c r="HFM197" s="167"/>
      <c r="HFN197" s="167"/>
      <c r="HFO197" s="154"/>
      <c r="HFP197" s="154"/>
      <c r="HFQ197" s="167"/>
      <c r="HFR197" s="167"/>
      <c r="HFS197" s="154"/>
      <c r="HFT197" s="154"/>
      <c r="HFU197" s="167"/>
      <c r="HFV197" s="167"/>
      <c r="HFW197" s="154"/>
      <c r="HFX197" s="154"/>
      <c r="HFY197" s="167"/>
      <c r="HFZ197" s="167"/>
      <c r="HGA197" s="154"/>
      <c r="HGB197" s="154"/>
      <c r="HGC197" s="167"/>
      <c r="HGD197" s="167"/>
      <c r="HGE197" s="154"/>
      <c r="HGF197" s="154"/>
      <c r="HGG197" s="167"/>
      <c r="HGH197" s="167"/>
      <c r="HGI197" s="154"/>
      <c r="HGJ197" s="154"/>
      <c r="HGK197" s="167"/>
      <c r="HGL197" s="167"/>
      <c r="HGM197" s="154"/>
      <c r="HGN197" s="154"/>
      <c r="HGO197" s="167"/>
      <c r="HGP197" s="167"/>
      <c r="HGQ197" s="154"/>
      <c r="HGR197" s="154"/>
      <c r="HGS197" s="167"/>
      <c r="HGT197" s="167"/>
      <c r="HGU197" s="154"/>
      <c r="HGV197" s="154"/>
      <c r="HGW197" s="167"/>
      <c r="HGX197" s="167"/>
      <c r="HGY197" s="154"/>
      <c r="HGZ197" s="154"/>
      <c r="HHA197" s="167"/>
      <c r="HHB197" s="167"/>
      <c r="HHC197" s="154"/>
      <c r="HHD197" s="154"/>
      <c r="HHE197" s="167"/>
      <c r="HHF197" s="167"/>
      <c r="HHG197" s="154"/>
      <c r="HHH197" s="154"/>
      <c r="HHI197" s="167"/>
      <c r="HHJ197" s="167"/>
      <c r="HHK197" s="154"/>
      <c r="HHL197" s="154"/>
      <c r="HHM197" s="167"/>
      <c r="HHN197" s="167"/>
      <c r="HHO197" s="154"/>
      <c r="HHP197" s="154"/>
      <c r="HHQ197" s="167"/>
      <c r="HHR197" s="167"/>
      <c r="HHS197" s="154"/>
      <c r="HHT197" s="154"/>
      <c r="HHU197" s="167"/>
      <c r="HHV197" s="167"/>
      <c r="HHW197" s="154"/>
      <c r="HHX197" s="154"/>
      <c r="HHY197" s="167"/>
      <c r="HHZ197" s="167"/>
      <c r="HIA197" s="154"/>
      <c r="HIB197" s="154"/>
      <c r="HIC197" s="167"/>
      <c r="HID197" s="167"/>
      <c r="HIE197" s="154"/>
      <c r="HIF197" s="154"/>
      <c r="HIG197" s="167"/>
      <c r="HIH197" s="167"/>
      <c r="HII197" s="154"/>
      <c r="HIJ197" s="154"/>
      <c r="HIK197" s="167"/>
      <c r="HIL197" s="167"/>
      <c r="HIM197" s="154"/>
      <c r="HIN197" s="154"/>
      <c r="HIO197" s="167"/>
      <c r="HIP197" s="167"/>
      <c r="HIQ197" s="154"/>
      <c r="HIR197" s="154"/>
      <c r="HIS197" s="167"/>
      <c r="HIT197" s="167"/>
      <c r="HIU197" s="154"/>
      <c r="HIV197" s="154"/>
      <c r="HIW197" s="167"/>
      <c r="HIX197" s="167"/>
      <c r="HIY197" s="154"/>
      <c r="HIZ197" s="154"/>
      <c r="HJA197" s="167"/>
      <c r="HJB197" s="167"/>
      <c r="HJC197" s="154"/>
      <c r="HJD197" s="154"/>
      <c r="HJE197" s="167"/>
      <c r="HJF197" s="167"/>
      <c r="HJG197" s="154"/>
      <c r="HJH197" s="154"/>
      <c r="HJI197" s="167"/>
      <c r="HJJ197" s="167"/>
      <c r="HJK197" s="154"/>
      <c r="HJL197" s="154"/>
      <c r="HJM197" s="167"/>
      <c r="HJN197" s="167"/>
      <c r="HJO197" s="154"/>
      <c r="HJP197" s="154"/>
      <c r="HJQ197" s="167"/>
      <c r="HJR197" s="167"/>
      <c r="HJS197" s="154"/>
      <c r="HJT197" s="154"/>
      <c r="HJU197" s="167"/>
      <c r="HJV197" s="167"/>
      <c r="HJW197" s="154"/>
      <c r="HJX197" s="154"/>
      <c r="HJY197" s="167"/>
      <c r="HJZ197" s="167"/>
      <c r="HKA197" s="154"/>
      <c r="HKB197" s="154"/>
      <c r="HKC197" s="167"/>
      <c r="HKD197" s="167"/>
      <c r="HKE197" s="154"/>
      <c r="HKF197" s="154"/>
      <c r="HKG197" s="167"/>
      <c r="HKH197" s="167"/>
      <c r="HKI197" s="154"/>
      <c r="HKJ197" s="154"/>
      <c r="HKK197" s="167"/>
      <c r="HKL197" s="167"/>
      <c r="HKM197" s="154"/>
      <c r="HKN197" s="154"/>
      <c r="HKO197" s="167"/>
      <c r="HKP197" s="167"/>
      <c r="HKQ197" s="154"/>
      <c r="HKR197" s="154"/>
      <c r="HKS197" s="167"/>
      <c r="HKT197" s="167"/>
      <c r="HKU197" s="154"/>
      <c r="HKV197" s="154"/>
      <c r="HKW197" s="167"/>
      <c r="HKX197" s="167"/>
      <c r="HKY197" s="154"/>
      <c r="HKZ197" s="154"/>
      <c r="HLA197" s="167"/>
      <c r="HLB197" s="167"/>
      <c r="HLC197" s="154"/>
      <c r="HLD197" s="154"/>
      <c r="HLE197" s="167"/>
      <c r="HLF197" s="167"/>
      <c r="HLG197" s="154"/>
      <c r="HLH197" s="154"/>
      <c r="HLI197" s="167"/>
      <c r="HLJ197" s="167"/>
      <c r="HLK197" s="154"/>
      <c r="HLL197" s="154"/>
      <c r="HLM197" s="167"/>
      <c r="HLN197" s="167"/>
      <c r="HLO197" s="154"/>
      <c r="HLP197" s="154"/>
      <c r="HLQ197" s="167"/>
      <c r="HLR197" s="167"/>
      <c r="HLS197" s="154"/>
      <c r="HLT197" s="154"/>
      <c r="HLU197" s="167"/>
      <c r="HLV197" s="167"/>
      <c r="HLW197" s="154"/>
      <c r="HLX197" s="154"/>
      <c r="HLY197" s="167"/>
      <c r="HLZ197" s="167"/>
      <c r="HMA197" s="154"/>
      <c r="HMB197" s="154"/>
      <c r="HMC197" s="167"/>
      <c r="HMD197" s="167"/>
      <c r="HME197" s="154"/>
      <c r="HMF197" s="154"/>
      <c r="HMG197" s="167"/>
      <c r="HMH197" s="167"/>
      <c r="HMI197" s="154"/>
      <c r="HMJ197" s="154"/>
      <c r="HMK197" s="167"/>
      <c r="HML197" s="167"/>
      <c r="HMM197" s="154"/>
      <c r="HMN197" s="154"/>
      <c r="HMO197" s="167"/>
      <c r="HMP197" s="167"/>
      <c r="HMQ197" s="154"/>
      <c r="HMR197" s="154"/>
      <c r="HMS197" s="167"/>
      <c r="HMT197" s="167"/>
      <c r="HMU197" s="154"/>
      <c r="HMV197" s="154"/>
      <c r="HMW197" s="167"/>
      <c r="HMX197" s="167"/>
      <c r="HMY197" s="154"/>
      <c r="HMZ197" s="154"/>
      <c r="HNA197" s="167"/>
      <c r="HNB197" s="167"/>
      <c r="HNC197" s="154"/>
      <c r="HND197" s="154"/>
      <c r="HNE197" s="167"/>
      <c r="HNF197" s="167"/>
      <c r="HNG197" s="154"/>
      <c r="HNH197" s="154"/>
      <c r="HNI197" s="167"/>
      <c r="HNJ197" s="167"/>
      <c r="HNK197" s="154"/>
      <c r="HNL197" s="154"/>
      <c r="HNM197" s="167"/>
      <c r="HNN197" s="167"/>
      <c r="HNO197" s="154"/>
      <c r="HNP197" s="154"/>
      <c r="HNQ197" s="167"/>
      <c r="HNR197" s="167"/>
      <c r="HNS197" s="154"/>
      <c r="HNT197" s="154"/>
      <c r="HNU197" s="167"/>
      <c r="HNV197" s="167"/>
      <c r="HNW197" s="154"/>
      <c r="HNX197" s="154"/>
      <c r="HNY197" s="167"/>
      <c r="HNZ197" s="167"/>
      <c r="HOA197" s="154"/>
      <c r="HOB197" s="154"/>
      <c r="HOC197" s="167"/>
      <c r="HOD197" s="167"/>
      <c r="HOE197" s="154"/>
      <c r="HOF197" s="154"/>
      <c r="HOG197" s="167"/>
      <c r="HOH197" s="167"/>
      <c r="HOI197" s="154"/>
      <c r="HOJ197" s="154"/>
      <c r="HOK197" s="167"/>
      <c r="HOL197" s="167"/>
      <c r="HOM197" s="154"/>
      <c r="HON197" s="154"/>
      <c r="HOO197" s="167"/>
      <c r="HOP197" s="167"/>
      <c r="HOQ197" s="154"/>
      <c r="HOR197" s="154"/>
      <c r="HOS197" s="167"/>
      <c r="HOT197" s="167"/>
      <c r="HOU197" s="154"/>
      <c r="HOV197" s="154"/>
      <c r="HOW197" s="167"/>
      <c r="HOX197" s="167"/>
      <c r="HOY197" s="154"/>
      <c r="HOZ197" s="154"/>
      <c r="HPA197" s="167"/>
      <c r="HPB197" s="167"/>
      <c r="HPC197" s="154"/>
      <c r="HPD197" s="154"/>
      <c r="HPE197" s="167"/>
      <c r="HPF197" s="167"/>
      <c r="HPG197" s="154"/>
      <c r="HPH197" s="154"/>
      <c r="HPI197" s="167"/>
      <c r="HPJ197" s="167"/>
      <c r="HPK197" s="154"/>
      <c r="HPL197" s="154"/>
      <c r="HPM197" s="167"/>
      <c r="HPN197" s="167"/>
      <c r="HPO197" s="154"/>
      <c r="HPP197" s="154"/>
      <c r="HPQ197" s="167"/>
      <c r="HPR197" s="167"/>
      <c r="HPS197" s="154"/>
      <c r="HPT197" s="154"/>
      <c r="HPU197" s="167"/>
      <c r="HPV197" s="167"/>
      <c r="HPW197" s="154"/>
      <c r="HPX197" s="154"/>
      <c r="HPY197" s="167"/>
      <c r="HPZ197" s="167"/>
      <c r="HQA197" s="154"/>
      <c r="HQB197" s="154"/>
      <c r="HQC197" s="167"/>
      <c r="HQD197" s="167"/>
      <c r="HQE197" s="154"/>
      <c r="HQF197" s="154"/>
      <c r="HQG197" s="167"/>
      <c r="HQH197" s="167"/>
      <c r="HQI197" s="154"/>
      <c r="HQJ197" s="154"/>
      <c r="HQK197" s="167"/>
      <c r="HQL197" s="167"/>
      <c r="HQM197" s="154"/>
      <c r="HQN197" s="154"/>
      <c r="HQO197" s="167"/>
      <c r="HQP197" s="167"/>
      <c r="HQQ197" s="154"/>
      <c r="HQR197" s="154"/>
      <c r="HQS197" s="167"/>
      <c r="HQT197" s="167"/>
      <c r="HQU197" s="154"/>
      <c r="HQV197" s="154"/>
      <c r="HQW197" s="167"/>
      <c r="HQX197" s="167"/>
      <c r="HQY197" s="154"/>
      <c r="HQZ197" s="154"/>
      <c r="HRA197" s="167"/>
      <c r="HRB197" s="167"/>
      <c r="HRC197" s="154"/>
      <c r="HRD197" s="154"/>
      <c r="HRE197" s="167"/>
      <c r="HRF197" s="167"/>
      <c r="HRG197" s="154"/>
      <c r="HRH197" s="154"/>
      <c r="HRI197" s="167"/>
      <c r="HRJ197" s="167"/>
      <c r="HRK197" s="154"/>
      <c r="HRL197" s="154"/>
      <c r="HRM197" s="167"/>
      <c r="HRN197" s="167"/>
      <c r="HRO197" s="154"/>
      <c r="HRP197" s="154"/>
      <c r="HRQ197" s="167"/>
      <c r="HRR197" s="167"/>
      <c r="HRS197" s="154"/>
      <c r="HRT197" s="154"/>
      <c r="HRU197" s="167"/>
      <c r="HRV197" s="167"/>
      <c r="HRW197" s="154"/>
      <c r="HRX197" s="154"/>
      <c r="HRY197" s="167"/>
      <c r="HRZ197" s="167"/>
      <c r="HSA197" s="154"/>
      <c r="HSB197" s="154"/>
      <c r="HSC197" s="167"/>
      <c r="HSD197" s="167"/>
      <c r="HSE197" s="154"/>
      <c r="HSF197" s="154"/>
      <c r="HSG197" s="167"/>
      <c r="HSH197" s="167"/>
      <c r="HSI197" s="154"/>
      <c r="HSJ197" s="154"/>
      <c r="HSK197" s="167"/>
      <c r="HSL197" s="167"/>
      <c r="HSM197" s="154"/>
      <c r="HSN197" s="154"/>
      <c r="HSO197" s="167"/>
      <c r="HSP197" s="167"/>
      <c r="HSQ197" s="154"/>
      <c r="HSR197" s="154"/>
      <c r="HSS197" s="167"/>
      <c r="HST197" s="167"/>
      <c r="HSU197" s="154"/>
      <c r="HSV197" s="154"/>
      <c r="HSW197" s="167"/>
      <c r="HSX197" s="167"/>
      <c r="HSY197" s="154"/>
      <c r="HSZ197" s="154"/>
      <c r="HTA197" s="167"/>
      <c r="HTB197" s="167"/>
      <c r="HTC197" s="154"/>
      <c r="HTD197" s="154"/>
      <c r="HTE197" s="167"/>
      <c r="HTF197" s="167"/>
      <c r="HTG197" s="154"/>
      <c r="HTH197" s="154"/>
      <c r="HTI197" s="167"/>
      <c r="HTJ197" s="167"/>
      <c r="HTK197" s="154"/>
      <c r="HTL197" s="154"/>
      <c r="HTM197" s="167"/>
      <c r="HTN197" s="167"/>
      <c r="HTO197" s="154"/>
      <c r="HTP197" s="154"/>
      <c r="HTQ197" s="167"/>
      <c r="HTR197" s="167"/>
      <c r="HTS197" s="154"/>
      <c r="HTT197" s="154"/>
      <c r="HTU197" s="167"/>
      <c r="HTV197" s="167"/>
      <c r="HTW197" s="154"/>
      <c r="HTX197" s="154"/>
      <c r="HTY197" s="167"/>
      <c r="HTZ197" s="167"/>
      <c r="HUA197" s="154"/>
      <c r="HUB197" s="154"/>
      <c r="HUC197" s="167"/>
      <c r="HUD197" s="167"/>
      <c r="HUE197" s="154"/>
      <c r="HUF197" s="154"/>
      <c r="HUG197" s="167"/>
      <c r="HUH197" s="167"/>
      <c r="HUI197" s="154"/>
      <c r="HUJ197" s="154"/>
      <c r="HUK197" s="167"/>
      <c r="HUL197" s="167"/>
      <c r="HUM197" s="154"/>
      <c r="HUN197" s="154"/>
      <c r="HUO197" s="167"/>
      <c r="HUP197" s="167"/>
      <c r="HUQ197" s="154"/>
      <c r="HUR197" s="154"/>
      <c r="HUS197" s="167"/>
      <c r="HUT197" s="167"/>
      <c r="HUU197" s="154"/>
      <c r="HUV197" s="154"/>
      <c r="HUW197" s="167"/>
      <c r="HUX197" s="167"/>
      <c r="HUY197" s="154"/>
      <c r="HUZ197" s="154"/>
      <c r="HVA197" s="167"/>
      <c r="HVB197" s="167"/>
      <c r="HVC197" s="154"/>
      <c r="HVD197" s="154"/>
      <c r="HVE197" s="167"/>
      <c r="HVF197" s="167"/>
      <c r="HVG197" s="154"/>
      <c r="HVH197" s="154"/>
      <c r="HVI197" s="167"/>
      <c r="HVJ197" s="167"/>
      <c r="HVK197" s="154"/>
      <c r="HVL197" s="154"/>
      <c r="HVM197" s="167"/>
      <c r="HVN197" s="167"/>
      <c r="HVO197" s="154"/>
      <c r="HVP197" s="154"/>
      <c r="HVQ197" s="167"/>
      <c r="HVR197" s="167"/>
      <c r="HVS197" s="154"/>
      <c r="HVT197" s="154"/>
      <c r="HVU197" s="167"/>
      <c r="HVV197" s="167"/>
      <c r="HVW197" s="154"/>
      <c r="HVX197" s="154"/>
      <c r="HVY197" s="167"/>
      <c r="HVZ197" s="167"/>
      <c r="HWA197" s="154"/>
      <c r="HWB197" s="154"/>
      <c r="HWC197" s="167"/>
      <c r="HWD197" s="167"/>
      <c r="HWE197" s="154"/>
      <c r="HWF197" s="154"/>
      <c r="HWG197" s="167"/>
      <c r="HWH197" s="167"/>
      <c r="HWI197" s="154"/>
      <c r="HWJ197" s="154"/>
      <c r="HWK197" s="167"/>
      <c r="HWL197" s="167"/>
      <c r="HWM197" s="154"/>
      <c r="HWN197" s="154"/>
      <c r="HWO197" s="167"/>
      <c r="HWP197" s="167"/>
      <c r="HWQ197" s="154"/>
      <c r="HWR197" s="154"/>
      <c r="HWS197" s="167"/>
      <c r="HWT197" s="167"/>
      <c r="HWU197" s="154"/>
      <c r="HWV197" s="154"/>
      <c r="HWW197" s="167"/>
      <c r="HWX197" s="167"/>
      <c r="HWY197" s="154"/>
      <c r="HWZ197" s="154"/>
      <c r="HXA197" s="167"/>
      <c r="HXB197" s="167"/>
      <c r="HXC197" s="154"/>
      <c r="HXD197" s="154"/>
      <c r="HXE197" s="167"/>
      <c r="HXF197" s="167"/>
      <c r="HXG197" s="154"/>
      <c r="HXH197" s="154"/>
      <c r="HXI197" s="167"/>
      <c r="HXJ197" s="167"/>
      <c r="HXK197" s="154"/>
      <c r="HXL197" s="154"/>
      <c r="HXM197" s="167"/>
      <c r="HXN197" s="167"/>
      <c r="HXO197" s="154"/>
      <c r="HXP197" s="154"/>
      <c r="HXQ197" s="167"/>
      <c r="HXR197" s="167"/>
      <c r="HXS197" s="154"/>
      <c r="HXT197" s="154"/>
      <c r="HXU197" s="167"/>
      <c r="HXV197" s="167"/>
      <c r="HXW197" s="154"/>
      <c r="HXX197" s="154"/>
      <c r="HXY197" s="167"/>
      <c r="HXZ197" s="167"/>
      <c r="HYA197" s="154"/>
      <c r="HYB197" s="154"/>
      <c r="HYC197" s="167"/>
      <c r="HYD197" s="167"/>
      <c r="HYE197" s="154"/>
      <c r="HYF197" s="154"/>
      <c r="HYG197" s="167"/>
      <c r="HYH197" s="167"/>
      <c r="HYI197" s="154"/>
      <c r="HYJ197" s="154"/>
      <c r="HYK197" s="167"/>
      <c r="HYL197" s="167"/>
      <c r="HYM197" s="154"/>
      <c r="HYN197" s="154"/>
      <c r="HYO197" s="167"/>
      <c r="HYP197" s="167"/>
      <c r="HYQ197" s="154"/>
      <c r="HYR197" s="154"/>
      <c r="HYS197" s="167"/>
      <c r="HYT197" s="167"/>
      <c r="HYU197" s="154"/>
      <c r="HYV197" s="154"/>
      <c r="HYW197" s="167"/>
      <c r="HYX197" s="167"/>
      <c r="HYY197" s="154"/>
      <c r="HYZ197" s="154"/>
      <c r="HZA197" s="167"/>
      <c r="HZB197" s="167"/>
      <c r="HZC197" s="154"/>
      <c r="HZD197" s="154"/>
      <c r="HZE197" s="167"/>
      <c r="HZF197" s="167"/>
      <c r="HZG197" s="154"/>
      <c r="HZH197" s="154"/>
      <c r="HZI197" s="167"/>
      <c r="HZJ197" s="167"/>
      <c r="HZK197" s="154"/>
      <c r="HZL197" s="154"/>
      <c r="HZM197" s="167"/>
      <c r="HZN197" s="167"/>
      <c r="HZO197" s="154"/>
      <c r="HZP197" s="154"/>
      <c r="HZQ197" s="167"/>
      <c r="HZR197" s="167"/>
      <c r="HZS197" s="154"/>
      <c r="HZT197" s="154"/>
      <c r="HZU197" s="167"/>
      <c r="HZV197" s="167"/>
      <c r="HZW197" s="154"/>
      <c r="HZX197" s="154"/>
      <c r="HZY197" s="167"/>
      <c r="HZZ197" s="167"/>
      <c r="IAA197" s="154"/>
      <c r="IAB197" s="154"/>
      <c r="IAC197" s="167"/>
      <c r="IAD197" s="167"/>
      <c r="IAE197" s="154"/>
      <c r="IAF197" s="154"/>
      <c r="IAG197" s="167"/>
      <c r="IAH197" s="167"/>
      <c r="IAI197" s="154"/>
      <c r="IAJ197" s="154"/>
      <c r="IAK197" s="167"/>
      <c r="IAL197" s="167"/>
      <c r="IAM197" s="154"/>
      <c r="IAN197" s="154"/>
      <c r="IAO197" s="167"/>
      <c r="IAP197" s="167"/>
      <c r="IAQ197" s="154"/>
      <c r="IAR197" s="154"/>
      <c r="IAS197" s="167"/>
      <c r="IAT197" s="167"/>
      <c r="IAU197" s="154"/>
      <c r="IAV197" s="154"/>
      <c r="IAW197" s="167"/>
      <c r="IAX197" s="167"/>
      <c r="IAY197" s="154"/>
      <c r="IAZ197" s="154"/>
      <c r="IBA197" s="167"/>
      <c r="IBB197" s="167"/>
      <c r="IBC197" s="154"/>
      <c r="IBD197" s="154"/>
      <c r="IBE197" s="167"/>
      <c r="IBF197" s="167"/>
      <c r="IBG197" s="154"/>
      <c r="IBH197" s="154"/>
      <c r="IBI197" s="167"/>
      <c r="IBJ197" s="167"/>
      <c r="IBK197" s="154"/>
      <c r="IBL197" s="154"/>
      <c r="IBM197" s="167"/>
      <c r="IBN197" s="167"/>
      <c r="IBO197" s="154"/>
      <c r="IBP197" s="154"/>
      <c r="IBQ197" s="167"/>
      <c r="IBR197" s="167"/>
      <c r="IBS197" s="154"/>
      <c r="IBT197" s="154"/>
      <c r="IBU197" s="167"/>
      <c r="IBV197" s="167"/>
      <c r="IBW197" s="154"/>
      <c r="IBX197" s="154"/>
      <c r="IBY197" s="167"/>
      <c r="IBZ197" s="167"/>
      <c r="ICA197" s="154"/>
      <c r="ICB197" s="154"/>
      <c r="ICC197" s="167"/>
      <c r="ICD197" s="167"/>
      <c r="ICE197" s="154"/>
      <c r="ICF197" s="154"/>
      <c r="ICG197" s="167"/>
      <c r="ICH197" s="167"/>
      <c r="ICI197" s="154"/>
      <c r="ICJ197" s="154"/>
      <c r="ICK197" s="167"/>
      <c r="ICL197" s="167"/>
      <c r="ICM197" s="154"/>
      <c r="ICN197" s="154"/>
      <c r="ICO197" s="167"/>
      <c r="ICP197" s="167"/>
      <c r="ICQ197" s="154"/>
      <c r="ICR197" s="154"/>
      <c r="ICS197" s="167"/>
      <c r="ICT197" s="167"/>
      <c r="ICU197" s="154"/>
      <c r="ICV197" s="154"/>
      <c r="ICW197" s="167"/>
      <c r="ICX197" s="167"/>
      <c r="ICY197" s="154"/>
      <c r="ICZ197" s="154"/>
      <c r="IDA197" s="167"/>
      <c r="IDB197" s="167"/>
      <c r="IDC197" s="154"/>
      <c r="IDD197" s="154"/>
      <c r="IDE197" s="167"/>
      <c r="IDF197" s="167"/>
      <c r="IDG197" s="154"/>
      <c r="IDH197" s="154"/>
      <c r="IDI197" s="167"/>
      <c r="IDJ197" s="167"/>
      <c r="IDK197" s="154"/>
      <c r="IDL197" s="154"/>
      <c r="IDM197" s="167"/>
      <c r="IDN197" s="167"/>
      <c r="IDO197" s="154"/>
      <c r="IDP197" s="154"/>
      <c r="IDQ197" s="167"/>
      <c r="IDR197" s="167"/>
      <c r="IDS197" s="154"/>
      <c r="IDT197" s="154"/>
      <c r="IDU197" s="167"/>
      <c r="IDV197" s="167"/>
      <c r="IDW197" s="154"/>
      <c r="IDX197" s="154"/>
      <c r="IDY197" s="167"/>
      <c r="IDZ197" s="167"/>
      <c r="IEA197" s="154"/>
      <c r="IEB197" s="154"/>
      <c r="IEC197" s="167"/>
      <c r="IED197" s="167"/>
      <c r="IEE197" s="154"/>
      <c r="IEF197" s="154"/>
      <c r="IEG197" s="167"/>
      <c r="IEH197" s="167"/>
      <c r="IEI197" s="154"/>
      <c r="IEJ197" s="154"/>
      <c r="IEK197" s="167"/>
      <c r="IEL197" s="167"/>
      <c r="IEM197" s="154"/>
      <c r="IEN197" s="154"/>
      <c r="IEO197" s="167"/>
      <c r="IEP197" s="167"/>
      <c r="IEQ197" s="154"/>
      <c r="IER197" s="154"/>
      <c r="IES197" s="167"/>
      <c r="IET197" s="167"/>
      <c r="IEU197" s="154"/>
      <c r="IEV197" s="154"/>
      <c r="IEW197" s="167"/>
      <c r="IEX197" s="167"/>
      <c r="IEY197" s="154"/>
      <c r="IEZ197" s="154"/>
      <c r="IFA197" s="167"/>
      <c r="IFB197" s="167"/>
      <c r="IFC197" s="154"/>
      <c r="IFD197" s="154"/>
      <c r="IFE197" s="167"/>
      <c r="IFF197" s="167"/>
      <c r="IFG197" s="154"/>
      <c r="IFH197" s="154"/>
      <c r="IFI197" s="167"/>
      <c r="IFJ197" s="167"/>
      <c r="IFK197" s="154"/>
      <c r="IFL197" s="154"/>
      <c r="IFM197" s="167"/>
      <c r="IFN197" s="167"/>
      <c r="IFO197" s="154"/>
      <c r="IFP197" s="154"/>
      <c r="IFQ197" s="167"/>
      <c r="IFR197" s="167"/>
      <c r="IFS197" s="154"/>
      <c r="IFT197" s="154"/>
      <c r="IFU197" s="167"/>
      <c r="IFV197" s="167"/>
      <c r="IFW197" s="154"/>
      <c r="IFX197" s="154"/>
      <c r="IFY197" s="167"/>
      <c r="IFZ197" s="167"/>
      <c r="IGA197" s="154"/>
      <c r="IGB197" s="154"/>
      <c r="IGC197" s="167"/>
      <c r="IGD197" s="167"/>
      <c r="IGE197" s="154"/>
      <c r="IGF197" s="154"/>
      <c r="IGG197" s="167"/>
      <c r="IGH197" s="167"/>
      <c r="IGI197" s="154"/>
      <c r="IGJ197" s="154"/>
      <c r="IGK197" s="167"/>
      <c r="IGL197" s="167"/>
      <c r="IGM197" s="154"/>
      <c r="IGN197" s="154"/>
      <c r="IGO197" s="167"/>
      <c r="IGP197" s="167"/>
      <c r="IGQ197" s="154"/>
      <c r="IGR197" s="154"/>
      <c r="IGS197" s="167"/>
      <c r="IGT197" s="167"/>
      <c r="IGU197" s="154"/>
      <c r="IGV197" s="154"/>
      <c r="IGW197" s="167"/>
      <c r="IGX197" s="167"/>
      <c r="IGY197" s="154"/>
      <c r="IGZ197" s="154"/>
      <c r="IHA197" s="167"/>
      <c r="IHB197" s="167"/>
      <c r="IHC197" s="154"/>
      <c r="IHD197" s="154"/>
      <c r="IHE197" s="167"/>
      <c r="IHF197" s="167"/>
      <c r="IHG197" s="154"/>
      <c r="IHH197" s="154"/>
      <c r="IHI197" s="167"/>
      <c r="IHJ197" s="167"/>
      <c r="IHK197" s="154"/>
      <c r="IHL197" s="154"/>
      <c r="IHM197" s="167"/>
      <c r="IHN197" s="167"/>
      <c r="IHO197" s="154"/>
      <c r="IHP197" s="154"/>
      <c r="IHQ197" s="167"/>
      <c r="IHR197" s="167"/>
      <c r="IHS197" s="154"/>
      <c r="IHT197" s="154"/>
      <c r="IHU197" s="167"/>
      <c r="IHV197" s="167"/>
      <c r="IHW197" s="154"/>
      <c r="IHX197" s="154"/>
      <c r="IHY197" s="167"/>
      <c r="IHZ197" s="167"/>
      <c r="IIA197" s="154"/>
      <c r="IIB197" s="154"/>
      <c r="IIC197" s="167"/>
      <c r="IID197" s="167"/>
      <c r="IIE197" s="154"/>
      <c r="IIF197" s="154"/>
      <c r="IIG197" s="167"/>
      <c r="IIH197" s="167"/>
      <c r="III197" s="154"/>
      <c r="IIJ197" s="154"/>
      <c r="IIK197" s="167"/>
      <c r="IIL197" s="167"/>
      <c r="IIM197" s="154"/>
      <c r="IIN197" s="154"/>
      <c r="IIO197" s="167"/>
      <c r="IIP197" s="167"/>
      <c r="IIQ197" s="154"/>
      <c r="IIR197" s="154"/>
      <c r="IIS197" s="167"/>
      <c r="IIT197" s="167"/>
      <c r="IIU197" s="154"/>
      <c r="IIV197" s="154"/>
      <c r="IIW197" s="167"/>
      <c r="IIX197" s="167"/>
      <c r="IIY197" s="154"/>
      <c r="IIZ197" s="154"/>
      <c r="IJA197" s="167"/>
      <c r="IJB197" s="167"/>
      <c r="IJC197" s="154"/>
      <c r="IJD197" s="154"/>
      <c r="IJE197" s="167"/>
      <c r="IJF197" s="167"/>
      <c r="IJG197" s="154"/>
      <c r="IJH197" s="154"/>
      <c r="IJI197" s="167"/>
      <c r="IJJ197" s="167"/>
      <c r="IJK197" s="154"/>
      <c r="IJL197" s="154"/>
      <c r="IJM197" s="167"/>
      <c r="IJN197" s="167"/>
      <c r="IJO197" s="154"/>
      <c r="IJP197" s="154"/>
      <c r="IJQ197" s="167"/>
      <c r="IJR197" s="167"/>
      <c r="IJS197" s="154"/>
      <c r="IJT197" s="154"/>
      <c r="IJU197" s="167"/>
      <c r="IJV197" s="167"/>
      <c r="IJW197" s="154"/>
      <c r="IJX197" s="154"/>
      <c r="IJY197" s="167"/>
      <c r="IJZ197" s="167"/>
      <c r="IKA197" s="154"/>
      <c r="IKB197" s="154"/>
      <c r="IKC197" s="167"/>
      <c r="IKD197" s="167"/>
      <c r="IKE197" s="154"/>
      <c r="IKF197" s="154"/>
      <c r="IKG197" s="167"/>
      <c r="IKH197" s="167"/>
      <c r="IKI197" s="154"/>
      <c r="IKJ197" s="154"/>
      <c r="IKK197" s="167"/>
      <c r="IKL197" s="167"/>
      <c r="IKM197" s="154"/>
      <c r="IKN197" s="154"/>
      <c r="IKO197" s="167"/>
      <c r="IKP197" s="167"/>
      <c r="IKQ197" s="154"/>
      <c r="IKR197" s="154"/>
      <c r="IKS197" s="167"/>
      <c r="IKT197" s="167"/>
      <c r="IKU197" s="154"/>
      <c r="IKV197" s="154"/>
      <c r="IKW197" s="167"/>
      <c r="IKX197" s="167"/>
      <c r="IKY197" s="154"/>
      <c r="IKZ197" s="154"/>
      <c r="ILA197" s="167"/>
      <c r="ILB197" s="167"/>
      <c r="ILC197" s="154"/>
      <c r="ILD197" s="154"/>
      <c r="ILE197" s="167"/>
      <c r="ILF197" s="167"/>
      <c r="ILG197" s="154"/>
      <c r="ILH197" s="154"/>
      <c r="ILI197" s="167"/>
      <c r="ILJ197" s="167"/>
      <c r="ILK197" s="154"/>
      <c r="ILL197" s="154"/>
      <c r="ILM197" s="167"/>
      <c r="ILN197" s="167"/>
      <c r="ILO197" s="154"/>
      <c r="ILP197" s="154"/>
      <c r="ILQ197" s="167"/>
      <c r="ILR197" s="167"/>
      <c r="ILS197" s="154"/>
      <c r="ILT197" s="154"/>
      <c r="ILU197" s="167"/>
      <c r="ILV197" s="167"/>
      <c r="ILW197" s="154"/>
      <c r="ILX197" s="154"/>
      <c r="ILY197" s="167"/>
      <c r="ILZ197" s="167"/>
      <c r="IMA197" s="154"/>
      <c r="IMB197" s="154"/>
      <c r="IMC197" s="167"/>
      <c r="IMD197" s="167"/>
      <c r="IME197" s="154"/>
      <c r="IMF197" s="154"/>
      <c r="IMG197" s="167"/>
      <c r="IMH197" s="167"/>
      <c r="IMI197" s="154"/>
      <c r="IMJ197" s="154"/>
      <c r="IMK197" s="167"/>
      <c r="IML197" s="167"/>
      <c r="IMM197" s="154"/>
      <c r="IMN197" s="154"/>
      <c r="IMO197" s="167"/>
      <c r="IMP197" s="167"/>
      <c r="IMQ197" s="154"/>
      <c r="IMR197" s="154"/>
      <c r="IMS197" s="167"/>
      <c r="IMT197" s="167"/>
      <c r="IMU197" s="154"/>
      <c r="IMV197" s="154"/>
      <c r="IMW197" s="167"/>
      <c r="IMX197" s="167"/>
      <c r="IMY197" s="154"/>
      <c r="IMZ197" s="154"/>
      <c r="INA197" s="167"/>
      <c r="INB197" s="167"/>
      <c r="INC197" s="154"/>
      <c r="IND197" s="154"/>
      <c r="INE197" s="167"/>
      <c r="INF197" s="167"/>
      <c r="ING197" s="154"/>
      <c r="INH197" s="154"/>
      <c r="INI197" s="167"/>
      <c r="INJ197" s="167"/>
      <c r="INK197" s="154"/>
      <c r="INL197" s="154"/>
      <c r="INM197" s="167"/>
      <c r="INN197" s="167"/>
      <c r="INO197" s="154"/>
      <c r="INP197" s="154"/>
      <c r="INQ197" s="167"/>
      <c r="INR197" s="167"/>
      <c r="INS197" s="154"/>
      <c r="INT197" s="154"/>
      <c r="INU197" s="167"/>
      <c r="INV197" s="167"/>
      <c r="INW197" s="154"/>
      <c r="INX197" s="154"/>
      <c r="INY197" s="167"/>
      <c r="INZ197" s="167"/>
      <c r="IOA197" s="154"/>
      <c r="IOB197" s="154"/>
      <c r="IOC197" s="167"/>
      <c r="IOD197" s="167"/>
      <c r="IOE197" s="154"/>
      <c r="IOF197" s="154"/>
      <c r="IOG197" s="167"/>
      <c r="IOH197" s="167"/>
      <c r="IOI197" s="154"/>
      <c r="IOJ197" s="154"/>
      <c r="IOK197" s="167"/>
      <c r="IOL197" s="167"/>
      <c r="IOM197" s="154"/>
      <c r="ION197" s="154"/>
      <c r="IOO197" s="167"/>
      <c r="IOP197" s="167"/>
      <c r="IOQ197" s="154"/>
      <c r="IOR197" s="154"/>
      <c r="IOS197" s="167"/>
      <c r="IOT197" s="167"/>
      <c r="IOU197" s="154"/>
      <c r="IOV197" s="154"/>
      <c r="IOW197" s="167"/>
      <c r="IOX197" s="167"/>
      <c r="IOY197" s="154"/>
      <c r="IOZ197" s="154"/>
      <c r="IPA197" s="167"/>
      <c r="IPB197" s="167"/>
      <c r="IPC197" s="154"/>
      <c r="IPD197" s="154"/>
      <c r="IPE197" s="167"/>
      <c r="IPF197" s="167"/>
      <c r="IPG197" s="154"/>
      <c r="IPH197" s="154"/>
      <c r="IPI197" s="167"/>
      <c r="IPJ197" s="167"/>
      <c r="IPK197" s="154"/>
      <c r="IPL197" s="154"/>
      <c r="IPM197" s="167"/>
      <c r="IPN197" s="167"/>
      <c r="IPO197" s="154"/>
      <c r="IPP197" s="154"/>
      <c r="IPQ197" s="167"/>
      <c r="IPR197" s="167"/>
      <c r="IPS197" s="154"/>
      <c r="IPT197" s="154"/>
      <c r="IPU197" s="167"/>
      <c r="IPV197" s="167"/>
      <c r="IPW197" s="154"/>
      <c r="IPX197" s="154"/>
      <c r="IPY197" s="167"/>
      <c r="IPZ197" s="167"/>
      <c r="IQA197" s="154"/>
      <c r="IQB197" s="154"/>
      <c r="IQC197" s="167"/>
      <c r="IQD197" s="167"/>
      <c r="IQE197" s="154"/>
      <c r="IQF197" s="154"/>
      <c r="IQG197" s="167"/>
      <c r="IQH197" s="167"/>
      <c r="IQI197" s="154"/>
      <c r="IQJ197" s="154"/>
      <c r="IQK197" s="167"/>
      <c r="IQL197" s="167"/>
      <c r="IQM197" s="154"/>
      <c r="IQN197" s="154"/>
      <c r="IQO197" s="167"/>
      <c r="IQP197" s="167"/>
      <c r="IQQ197" s="154"/>
      <c r="IQR197" s="154"/>
      <c r="IQS197" s="167"/>
      <c r="IQT197" s="167"/>
      <c r="IQU197" s="154"/>
      <c r="IQV197" s="154"/>
      <c r="IQW197" s="167"/>
      <c r="IQX197" s="167"/>
      <c r="IQY197" s="154"/>
      <c r="IQZ197" s="154"/>
      <c r="IRA197" s="167"/>
      <c r="IRB197" s="167"/>
      <c r="IRC197" s="154"/>
      <c r="IRD197" s="154"/>
      <c r="IRE197" s="167"/>
      <c r="IRF197" s="167"/>
      <c r="IRG197" s="154"/>
      <c r="IRH197" s="154"/>
      <c r="IRI197" s="167"/>
      <c r="IRJ197" s="167"/>
      <c r="IRK197" s="154"/>
      <c r="IRL197" s="154"/>
      <c r="IRM197" s="167"/>
      <c r="IRN197" s="167"/>
      <c r="IRO197" s="154"/>
      <c r="IRP197" s="154"/>
      <c r="IRQ197" s="167"/>
      <c r="IRR197" s="167"/>
      <c r="IRS197" s="154"/>
      <c r="IRT197" s="154"/>
      <c r="IRU197" s="167"/>
      <c r="IRV197" s="167"/>
      <c r="IRW197" s="154"/>
      <c r="IRX197" s="154"/>
      <c r="IRY197" s="167"/>
      <c r="IRZ197" s="167"/>
      <c r="ISA197" s="154"/>
      <c r="ISB197" s="154"/>
      <c r="ISC197" s="167"/>
      <c r="ISD197" s="167"/>
      <c r="ISE197" s="154"/>
      <c r="ISF197" s="154"/>
      <c r="ISG197" s="167"/>
      <c r="ISH197" s="167"/>
      <c r="ISI197" s="154"/>
      <c r="ISJ197" s="154"/>
      <c r="ISK197" s="167"/>
      <c r="ISL197" s="167"/>
      <c r="ISM197" s="154"/>
      <c r="ISN197" s="154"/>
      <c r="ISO197" s="167"/>
      <c r="ISP197" s="167"/>
      <c r="ISQ197" s="154"/>
      <c r="ISR197" s="154"/>
      <c r="ISS197" s="167"/>
      <c r="IST197" s="167"/>
      <c r="ISU197" s="154"/>
      <c r="ISV197" s="154"/>
      <c r="ISW197" s="167"/>
      <c r="ISX197" s="167"/>
      <c r="ISY197" s="154"/>
      <c r="ISZ197" s="154"/>
      <c r="ITA197" s="167"/>
      <c r="ITB197" s="167"/>
      <c r="ITC197" s="154"/>
      <c r="ITD197" s="154"/>
      <c r="ITE197" s="167"/>
      <c r="ITF197" s="167"/>
      <c r="ITG197" s="154"/>
      <c r="ITH197" s="154"/>
      <c r="ITI197" s="167"/>
      <c r="ITJ197" s="167"/>
      <c r="ITK197" s="154"/>
      <c r="ITL197" s="154"/>
      <c r="ITM197" s="167"/>
      <c r="ITN197" s="167"/>
      <c r="ITO197" s="154"/>
      <c r="ITP197" s="154"/>
      <c r="ITQ197" s="167"/>
      <c r="ITR197" s="167"/>
      <c r="ITS197" s="154"/>
      <c r="ITT197" s="154"/>
      <c r="ITU197" s="167"/>
      <c r="ITV197" s="167"/>
      <c r="ITW197" s="154"/>
      <c r="ITX197" s="154"/>
      <c r="ITY197" s="167"/>
      <c r="ITZ197" s="167"/>
      <c r="IUA197" s="154"/>
      <c r="IUB197" s="154"/>
      <c r="IUC197" s="167"/>
      <c r="IUD197" s="167"/>
      <c r="IUE197" s="154"/>
      <c r="IUF197" s="154"/>
      <c r="IUG197" s="167"/>
      <c r="IUH197" s="167"/>
      <c r="IUI197" s="154"/>
      <c r="IUJ197" s="154"/>
      <c r="IUK197" s="167"/>
      <c r="IUL197" s="167"/>
      <c r="IUM197" s="154"/>
      <c r="IUN197" s="154"/>
      <c r="IUO197" s="167"/>
      <c r="IUP197" s="167"/>
      <c r="IUQ197" s="154"/>
      <c r="IUR197" s="154"/>
      <c r="IUS197" s="167"/>
      <c r="IUT197" s="167"/>
      <c r="IUU197" s="154"/>
      <c r="IUV197" s="154"/>
      <c r="IUW197" s="167"/>
      <c r="IUX197" s="167"/>
      <c r="IUY197" s="154"/>
      <c r="IUZ197" s="154"/>
      <c r="IVA197" s="167"/>
      <c r="IVB197" s="167"/>
      <c r="IVC197" s="154"/>
      <c r="IVD197" s="154"/>
      <c r="IVE197" s="167"/>
      <c r="IVF197" s="167"/>
      <c r="IVG197" s="154"/>
      <c r="IVH197" s="154"/>
      <c r="IVI197" s="167"/>
      <c r="IVJ197" s="167"/>
      <c r="IVK197" s="154"/>
      <c r="IVL197" s="154"/>
      <c r="IVM197" s="167"/>
      <c r="IVN197" s="167"/>
      <c r="IVO197" s="154"/>
      <c r="IVP197" s="154"/>
      <c r="IVQ197" s="167"/>
      <c r="IVR197" s="167"/>
      <c r="IVS197" s="154"/>
      <c r="IVT197" s="154"/>
      <c r="IVU197" s="167"/>
      <c r="IVV197" s="167"/>
      <c r="IVW197" s="154"/>
      <c r="IVX197" s="154"/>
      <c r="IVY197" s="167"/>
      <c r="IVZ197" s="167"/>
      <c r="IWA197" s="154"/>
      <c r="IWB197" s="154"/>
      <c r="IWC197" s="167"/>
      <c r="IWD197" s="167"/>
      <c r="IWE197" s="154"/>
      <c r="IWF197" s="154"/>
      <c r="IWG197" s="167"/>
      <c r="IWH197" s="167"/>
      <c r="IWI197" s="154"/>
      <c r="IWJ197" s="154"/>
      <c r="IWK197" s="167"/>
      <c r="IWL197" s="167"/>
      <c r="IWM197" s="154"/>
      <c r="IWN197" s="154"/>
      <c r="IWO197" s="167"/>
      <c r="IWP197" s="167"/>
      <c r="IWQ197" s="154"/>
      <c r="IWR197" s="154"/>
      <c r="IWS197" s="167"/>
      <c r="IWT197" s="167"/>
      <c r="IWU197" s="154"/>
      <c r="IWV197" s="154"/>
      <c r="IWW197" s="167"/>
      <c r="IWX197" s="167"/>
      <c r="IWY197" s="154"/>
      <c r="IWZ197" s="154"/>
      <c r="IXA197" s="167"/>
      <c r="IXB197" s="167"/>
      <c r="IXC197" s="154"/>
      <c r="IXD197" s="154"/>
      <c r="IXE197" s="167"/>
      <c r="IXF197" s="167"/>
      <c r="IXG197" s="154"/>
      <c r="IXH197" s="154"/>
      <c r="IXI197" s="167"/>
      <c r="IXJ197" s="167"/>
      <c r="IXK197" s="154"/>
      <c r="IXL197" s="154"/>
      <c r="IXM197" s="167"/>
      <c r="IXN197" s="167"/>
      <c r="IXO197" s="154"/>
      <c r="IXP197" s="154"/>
      <c r="IXQ197" s="167"/>
      <c r="IXR197" s="167"/>
      <c r="IXS197" s="154"/>
      <c r="IXT197" s="154"/>
      <c r="IXU197" s="167"/>
      <c r="IXV197" s="167"/>
      <c r="IXW197" s="154"/>
      <c r="IXX197" s="154"/>
      <c r="IXY197" s="167"/>
      <c r="IXZ197" s="167"/>
      <c r="IYA197" s="154"/>
      <c r="IYB197" s="154"/>
      <c r="IYC197" s="167"/>
      <c r="IYD197" s="167"/>
      <c r="IYE197" s="154"/>
      <c r="IYF197" s="154"/>
      <c r="IYG197" s="167"/>
      <c r="IYH197" s="167"/>
      <c r="IYI197" s="154"/>
      <c r="IYJ197" s="154"/>
      <c r="IYK197" s="167"/>
      <c r="IYL197" s="167"/>
      <c r="IYM197" s="154"/>
      <c r="IYN197" s="154"/>
      <c r="IYO197" s="167"/>
      <c r="IYP197" s="167"/>
      <c r="IYQ197" s="154"/>
      <c r="IYR197" s="154"/>
      <c r="IYS197" s="167"/>
      <c r="IYT197" s="167"/>
      <c r="IYU197" s="154"/>
      <c r="IYV197" s="154"/>
      <c r="IYW197" s="167"/>
      <c r="IYX197" s="167"/>
      <c r="IYY197" s="154"/>
      <c r="IYZ197" s="154"/>
      <c r="IZA197" s="167"/>
      <c r="IZB197" s="167"/>
      <c r="IZC197" s="154"/>
      <c r="IZD197" s="154"/>
      <c r="IZE197" s="167"/>
      <c r="IZF197" s="167"/>
      <c r="IZG197" s="154"/>
      <c r="IZH197" s="154"/>
      <c r="IZI197" s="167"/>
      <c r="IZJ197" s="167"/>
      <c r="IZK197" s="154"/>
      <c r="IZL197" s="154"/>
      <c r="IZM197" s="167"/>
      <c r="IZN197" s="167"/>
      <c r="IZO197" s="154"/>
      <c r="IZP197" s="154"/>
      <c r="IZQ197" s="167"/>
      <c r="IZR197" s="167"/>
      <c r="IZS197" s="154"/>
      <c r="IZT197" s="154"/>
      <c r="IZU197" s="167"/>
      <c r="IZV197" s="167"/>
      <c r="IZW197" s="154"/>
      <c r="IZX197" s="154"/>
      <c r="IZY197" s="167"/>
      <c r="IZZ197" s="167"/>
      <c r="JAA197" s="154"/>
      <c r="JAB197" s="154"/>
      <c r="JAC197" s="167"/>
      <c r="JAD197" s="167"/>
      <c r="JAE197" s="154"/>
      <c r="JAF197" s="154"/>
      <c r="JAG197" s="167"/>
      <c r="JAH197" s="167"/>
      <c r="JAI197" s="154"/>
      <c r="JAJ197" s="154"/>
      <c r="JAK197" s="167"/>
      <c r="JAL197" s="167"/>
      <c r="JAM197" s="154"/>
      <c r="JAN197" s="154"/>
      <c r="JAO197" s="167"/>
      <c r="JAP197" s="167"/>
      <c r="JAQ197" s="154"/>
      <c r="JAR197" s="154"/>
      <c r="JAS197" s="167"/>
      <c r="JAT197" s="167"/>
      <c r="JAU197" s="154"/>
      <c r="JAV197" s="154"/>
      <c r="JAW197" s="167"/>
      <c r="JAX197" s="167"/>
      <c r="JAY197" s="154"/>
      <c r="JAZ197" s="154"/>
      <c r="JBA197" s="167"/>
      <c r="JBB197" s="167"/>
      <c r="JBC197" s="154"/>
      <c r="JBD197" s="154"/>
      <c r="JBE197" s="167"/>
      <c r="JBF197" s="167"/>
      <c r="JBG197" s="154"/>
      <c r="JBH197" s="154"/>
      <c r="JBI197" s="167"/>
      <c r="JBJ197" s="167"/>
      <c r="JBK197" s="154"/>
      <c r="JBL197" s="154"/>
      <c r="JBM197" s="167"/>
      <c r="JBN197" s="167"/>
      <c r="JBO197" s="154"/>
      <c r="JBP197" s="154"/>
      <c r="JBQ197" s="167"/>
      <c r="JBR197" s="167"/>
      <c r="JBS197" s="154"/>
      <c r="JBT197" s="154"/>
      <c r="JBU197" s="167"/>
      <c r="JBV197" s="167"/>
      <c r="JBW197" s="154"/>
      <c r="JBX197" s="154"/>
      <c r="JBY197" s="167"/>
      <c r="JBZ197" s="167"/>
      <c r="JCA197" s="154"/>
      <c r="JCB197" s="154"/>
      <c r="JCC197" s="167"/>
      <c r="JCD197" s="167"/>
      <c r="JCE197" s="154"/>
      <c r="JCF197" s="154"/>
      <c r="JCG197" s="167"/>
      <c r="JCH197" s="167"/>
      <c r="JCI197" s="154"/>
      <c r="JCJ197" s="154"/>
      <c r="JCK197" s="167"/>
      <c r="JCL197" s="167"/>
      <c r="JCM197" s="154"/>
      <c r="JCN197" s="154"/>
      <c r="JCO197" s="167"/>
      <c r="JCP197" s="167"/>
      <c r="JCQ197" s="154"/>
      <c r="JCR197" s="154"/>
      <c r="JCS197" s="167"/>
      <c r="JCT197" s="167"/>
      <c r="JCU197" s="154"/>
      <c r="JCV197" s="154"/>
      <c r="JCW197" s="167"/>
      <c r="JCX197" s="167"/>
      <c r="JCY197" s="154"/>
      <c r="JCZ197" s="154"/>
      <c r="JDA197" s="167"/>
      <c r="JDB197" s="167"/>
      <c r="JDC197" s="154"/>
      <c r="JDD197" s="154"/>
      <c r="JDE197" s="167"/>
      <c r="JDF197" s="167"/>
      <c r="JDG197" s="154"/>
      <c r="JDH197" s="154"/>
      <c r="JDI197" s="167"/>
      <c r="JDJ197" s="167"/>
      <c r="JDK197" s="154"/>
      <c r="JDL197" s="154"/>
      <c r="JDM197" s="167"/>
      <c r="JDN197" s="167"/>
      <c r="JDO197" s="154"/>
      <c r="JDP197" s="154"/>
      <c r="JDQ197" s="167"/>
      <c r="JDR197" s="167"/>
      <c r="JDS197" s="154"/>
      <c r="JDT197" s="154"/>
      <c r="JDU197" s="167"/>
      <c r="JDV197" s="167"/>
      <c r="JDW197" s="154"/>
      <c r="JDX197" s="154"/>
      <c r="JDY197" s="167"/>
      <c r="JDZ197" s="167"/>
      <c r="JEA197" s="154"/>
      <c r="JEB197" s="154"/>
      <c r="JEC197" s="167"/>
      <c r="JED197" s="167"/>
      <c r="JEE197" s="154"/>
      <c r="JEF197" s="154"/>
      <c r="JEG197" s="167"/>
      <c r="JEH197" s="167"/>
      <c r="JEI197" s="154"/>
      <c r="JEJ197" s="154"/>
      <c r="JEK197" s="167"/>
      <c r="JEL197" s="167"/>
      <c r="JEM197" s="154"/>
      <c r="JEN197" s="154"/>
      <c r="JEO197" s="167"/>
      <c r="JEP197" s="167"/>
      <c r="JEQ197" s="154"/>
      <c r="JER197" s="154"/>
      <c r="JES197" s="167"/>
      <c r="JET197" s="167"/>
      <c r="JEU197" s="154"/>
      <c r="JEV197" s="154"/>
      <c r="JEW197" s="167"/>
      <c r="JEX197" s="167"/>
      <c r="JEY197" s="154"/>
      <c r="JEZ197" s="154"/>
      <c r="JFA197" s="167"/>
      <c r="JFB197" s="167"/>
      <c r="JFC197" s="154"/>
      <c r="JFD197" s="154"/>
      <c r="JFE197" s="167"/>
      <c r="JFF197" s="167"/>
      <c r="JFG197" s="154"/>
      <c r="JFH197" s="154"/>
      <c r="JFI197" s="167"/>
      <c r="JFJ197" s="167"/>
      <c r="JFK197" s="154"/>
      <c r="JFL197" s="154"/>
      <c r="JFM197" s="167"/>
      <c r="JFN197" s="167"/>
      <c r="JFO197" s="154"/>
      <c r="JFP197" s="154"/>
      <c r="JFQ197" s="167"/>
      <c r="JFR197" s="167"/>
      <c r="JFS197" s="154"/>
      <c r="JFT197" s="154"/>
      <c r="JFU197" s="167"/>
      <c r="JFV197" s="167"/>
      <c r="JFW197" s="154"/>
      <c r="JFX197" s="154"/>
      <c r="JFY197" s="167"/>
      <c r="JFZ197" s="167"/>
      <c r="JGA197" s="154"/>
      <c r="JGB197" s="154"/>
      <c r="JGC197" s="167"/>
      <c r="JGD197" s="167"/>
      <c r="JGE197" s="154"/>
      <c r="JGF197" s="154"/>
      <c r="JGG197" s="167"/>
      <c r="JGH197" s="167"/>
      <c r="JGI197" s="154"/>
      <c r="JGJ197" s="154"/>
      <c r="JGK197" s="167"/>
      <c r="JGL197" s="167"/>
      <c r="JGM197" s="154"/>
      <c r="JGN197" s="154"/>
      <c r="JGO197" s="167"/>
      <c r="JGP197" s="167"/>
      <c r="JGQ197" s="154"/>
      <c r="JGR197" s="154"/>
      <c r="JGS197" s="167"/>
      <c r="JGT197" s="167"/>
      <c r="JGU197" s="154"/>
      <c r="JGV197" s="154"/>
      <c r="JGW197" s="167"/>
      <c r="JGX197" s="167"/>
      <c r="JGY197" s="154"/>
      <c r="JGZ197" s="154"/>
      <c r="JHA197" s="167"/>
      <c r="JHB197" s="167"/>
      <c r="JHC197" s="154"/>
      <c r="JHD197" s="154"/>
      <c r="JHE197" s="167"/>
      <c r="JHF197" s="167"/>
      <c r="JHG197" s="154"/>
      <c r="JHH197" s="154"/>
      <c r="JHI197" s="167"/>
      <c r="JHJ197" s="167"/>
      <c r="JHK197" s="154"/>
      <c r="JHL197" s="154"/>
      <c r="JHM197" s="167"/>
      <c r="JHN197" s="167"/>
      <c r="JHO197" s="154"/>
      <c r="JHP197" s="154"/>
      <c r="JHQ197" s="167"/>
      <c r="JHR197" s="167"/>
      <c r="JHS197" s="154"/>
      <c r="JHT197" s="154"/>
      <c r="JHU197" s="167"/>
      <c r="JHV197" s="167"/>
      <c r="JHW197" s="154"/>
      <c r="JHX197" s="154"/>
      <c r="JHY197" s="167"/>
      <c r="JHZ197" s="167"/>
      <c r="JIA197" s="154"/>
      <c r="JIB197" s="154"/>
      <c r="JIC197" s="167"/>
      <c r="JID197" s="167"/>
      <c r="JIE197" s="154"/>
      <c r="JIF197" s="154"/>
      <c r="JIG197" s="167"/>
      <c r="JIH197" s="167"/>
      <c r="JII197" s="154"/>
      <c r="JIJ197" s="154"/>
      <c r="JIK197" s="167"/>
      <c r="JIL197" s="167"/>
      <c r="JIM197" s="154"/>
      <c r="JIN197" s="154"/>
      <c r="JIO197" s="167"/>
      <c r="JIP197" s="167"/>
      <c r="JIQ197" s="154"/>
      <c r="JIR197" s="154"/>
      <c r="JIS197" s="167"/>
      <c r="JIT197" s="167"/>
      <c r="JIU197" s="154"/>
      <c r="JIV197" s="154"/>
      <c r="JIW197" s="167"/>
      <c r="JIX197" s="167"/>
      <c r="JIY197" s="154"/>
      <c r="JIZ197" s="154"/>
      <c r="JJA197" s="167"/>
      <c r="JJB197" s="167"/>
      <c r="JJC197" s="154"/>
      <c r="JJD197" s="154"/>
      <c r="JJE197" s="167"/>
      <c r="JJF197" s="167"/>
      <c r="JJG197" s="154"/>
      <c r="JJH197" s="154"/>
      <c r="JJI197" s="167"/>
      <c r="JJJ197" s="167"/>
      <c r="JJK197" s="154"/>
      <c r="JJL197" s="154"/>
      <c r="JJM197" s="167"/>
      <c r="JJN197" s="167"/>
      <c r="JJO197" s="154"/>
      <c r="JJP197" s="154"/>
      <c r="JJQ197" s="167"/>
      <c r="JJR197" s="167"/>
      <c r="JJS197" s="154"/>
      <c r="JJT197" s="154"/>
      <c r="JJU197" s="167"/>
      <c r="JJV197" s="167"/>
      <c r="JJW197" s="154"/>
      <c r="JJX197" s="154"/>
      <c r="JJY197" s="167"/>
      <c r="JJZ197" s="167"/>
      <c r="JKA197" s="154"/>
      <c r="JKB197" s="154"/>
      <c r="JKC197" s="167"/>
      <c r="JKD197" s="167"/>
      <c r="JKE197" s="154"/>
      <c r="JKF197" s="154"/>
      <c r="JKG197" s="167"/>
      <c r="JKH197" s="167"/>
      <c r="JKI197" s="154"/>
      <c r="JKJ197" s="154"/>
      <c r="JKK197" s="167"/>
      <c r="JKL197" s="167"/>
      <c r="JKM197" s="154"/>
      <c r="JKN197" s="154"/>
      <c r="JKO197" s="167"/>
      <c r="JKP197" s="167"/>
      <c r="JKQ197" s="154"/>
      <c r="JKR197" s="154"/>
      <c r="JKS197" s="167"/>
      <c r="JKT197" s="167"/>
      <c r="JKU197" s="154"/>
      <c r="JKV197" s="154"/>
      <c r="JKW197" s="167"/>
      <c r="JKX197" s="167"/>
      <c r="JKY197" s="154"/>
      <c r="JKZ197" s="154"/>
      <c r="JLA197" s="167"/>
      <c r="JLB197" s="167"/>
      <c r="JLC197" s="154"/>
      <c r="JLD197" s="154"/>
      <c r="JLE197" s="167"/>
      <c r="JLF197" s="167"/>
      <c r="JLG197" s="154"/>
      <c r="JLH197" s="154"/>
      <c r="JLI197" s="167"/>
      <c r="JLJ197" s="167"/>
      <c r="JLK197" s="154"/>
      <c r="JLL197" s="154"/>
      <c r="JLM197" s="167"/>
      <c r="JLN197" s="167"/>
      <c r="JLO197" s="154"/>
      <c r="JLP197" s="154"/>
      <c r="JLQ197" s="167"/>
      <c r="JLR197" s="167"/>
      <c r="JLS197" s="154"/>
      <c r="JLT197" s="154"/>
      <c r="JLU197" s="167"/>
      <c r="JLV197" s="167"/>
      <c r="JLW197" s="154"/>
      <c r="JLX197" s="154"/>
      <c r="JLY197" s="167"/>
      <c r="JLZ197" s="167"/>
      <c r="JMA197" s="154"/>
      <c r="JMB197" s="154"/>
      <c r="JMC197" s="167"/>
      <c r="JMD197" s="167"/>
      <c r="JME197" s="154"/>
      <c r="JMF197" s="154"/>
      <c r="JMG197" s="167"/>
      <c r="JMH197" s="167"/>
      <c r="JMI197" s="154"/>
      <c r="JMJ197" s="154"/>
      <c r="JMK197" s="167"/>
      <c r="JML197" s="167"/>
      <c r="JMM197" s="154"/>
      <c r="JMN197" s="154"/>
      <c r="JMO197" s="167"/>
      <c r="JMP197" s="167"/>
      <c r="JMQ197" s="154"/>
      <c r="JMR197" s="154"/>
      <c r="JMS197" s="167"/>
      <c r="JMT197" s="167"/>
      <c r="JMU197" s="154"/>
      <c r="JMV197" s="154"/>
      <c r="JMW197" s="167"/>
      <c r="JMX197" s="167"/>
      <c r="JMY197" s="154"/>
      <c r="JMZ197" s="154"/>
      <c r="JNA197" s="167"/>
      <c r="JNB197" s="167"/>
      <c r="JNC197" s="154"/>
      <c r="JND197" s="154"/>
      <c r="JNE197" s="167"/>
      <c r="JNF197" s="167"/>
      <c r="JNG197" s="154"/>
      <c r="JNH197" s="154"/>
      <c r="JNI197" s="167"/>
      <c r="JNJ197" s="167"/>
      <c r="JNK197" s="154"/>
      <c r="JNL197" s="154"/>
      <c r="JNM197" s="167"/>
      <c r="JNN197" s="167"/>
      <c r="JNO197" s="154"/>
      <c r="JNP197" s="154"/>
      <c r="JNQ197" s="167"/>
      <c r="JNR197" s="167"/>
      <c r="JNS197" s="154"/>
      <c r="JNT197" s="154"/>
      <c r="JNU197" s="167"/>
      <c r="JNV197" s="167"/>
      <c r="JNW197" s="154"/>
      <c r="JNX197" s="154"/>
      <c r="JNY197" s="167"/>
      <c r="JNZ197" s="167"/>
      <c r="JOA197" s="154"/>
      <c r="JOB197" s="154"/>
      <c r="JOC197" s="167"/>
      <c r="JOD197" s="167"/>
      <c r="JOE197" s="154"/>
      <c r="JOF197" s="154"/>
      <c r="JOG197" s="167"/>
      <c r="JOH197" s="167"/>
      <c r="JOI197" s="154"/>
      <c r="JOJ197" s="154"/>
      <c r="JOK197" s="167"/>
      <c r="JOL197" s="167"/>
      <c r="JOM197" s="154"/>
      <c r="JON197" s="154"/>
      <c r="JOO197" s="167"/>
      <c r="JOP197" s="167"/>
      <c r="JOQ197" s="154"/>
      <c r="JOR197" s="154"/>
      <c r="JOS197" s="167"/>
      <c r="JOT197" s="167"/>
      <c r="JOU197" s="154"/>
      <c r="JOV197" s="154"/>
      <c r="JOW197" s="167"/>
      <c r="JOX197" s="167"/>
      <c r="JOY197" s="154"/>
      <c r="JOZ197" s="154"/>
      <c r="JPA197" s="167"/>
      <c r="JPB197" s="167"/>
      <c r="JPC197" s="154"/>
      <c r="JPD197" s="154"/>
      <c r="JPE197" s="167"/>
      <c r="JPF197" s="167"/>
      <c r="JPG197" s="154"/>
      <c r="JPH197" s="154"/>
      <c r="JPI197" s="167"/>
      <c r="JPJ197" s="167"/>
      <c r="JPK197" s="154"/>
      <c r="JPL197" s="154"/>
      <c r="JPM197" s="167"/>
      <c r="JPN197" s="167"/>
      <c r="JPO197" s="154"/>
      <c r="JPP197" s="154"/>
      <c r="JPQ197" s="167"/>
      <c r="JPR197" s="167"/>
      <c r="JPS197" s="154"/>
      <c r="JPT197" s="154"/>
      <c r="JPU197" s="167"/>
      <c r="JPV197" s="167"/>
      <c r="JPW197" s="154"/>
      <c r="JPX197" s="154"/>
      <c r="JPY197" s="167"/>
      <c r="JPZ197" s="167"/>
      <c r="JQA197" s="154"/>
      <c r="JQB197" s="154"/>
      <c r="JQC197" s="167"/>
      <c r="JQD197" s="167"/>
      <c r="JQE197" s="154"/>
      <c r="JQF197" s="154"/>
      <c r="JQG197" s="167"/>
      <c r="JQH197" s="167"/>
      <c r="JQI197" s="154"/>
      <c r="JQJ197" s="154"/>
      <c r="JQK197" s="167"/>
      <c r="JQL197" s="167"/>
      <c r="JQM197" s="154"/>
      <c r="JQN197" s="154"/>
      <c r="JQO197" s="167"/>
      <c r="JQP197" s="167"/>
      <c r="JQQ197" s="154"/>
      <c r="JQR197" s="154"/>
      <c r="JQS197" s="167"/>
      <c r="JQT197" s="167"/>
      <c r="JQU197" s="154"/>
      <c r="JQV197" s="154"/>
      <c r="JQW197" s="167"/>
      <c r="JQX197" s="167"/>
      <c r="JQY197" s="154"/>
      <c r="JQZ197" s="154"/>
      <c r="JRA197" s="167"/>
      <c r="JRB197" s="167"/>
      <c r="JRC197" s="154"/>
      <c r="JRD197" s="154"/>
      <c r="JRE197" s="167"/>
      <c r="JRF197" s="167"/>
      <c r="JRG197" s="154"/>
      <c r="JRH197" s="154"/>
      <c r="JRI197" s="167"/>
      <c r="JRJ197" s="167"/>
      <c r="JRK197" s="154"/>
      <c r="JRL197" s="154"/>
      <c r="JRM197" s="167"/>
      <c r="JRN197" s="167"/>
      <c r="JRO197" s="154"/>
      <c r="JRP197" s="154"/>
      <c r="JRQ197" s="167"/>
      <c r="JRR197" s="167"/>
      <c r="JRS197" s="154"/>
      <c r="JRT197" s="154"/>
      <c r="JRU197" s="167"/>
      <c r="JRV197" s="167"/>
      <c r="JRW197" s="154"/>
      <c r="JRX197" s="154"/>
      <c r="JRY197" s="167"/>
      <c r="JRZ197" s="167"/>
      <c r="JSA197" s="154"/>
      <c r="JSB197" s="154"/>
      <c r="JSC197" s="167"/>
      <c r="JSD197" s="167"/>
      <c r="JSE197" s="154"/>
      <c r="JSF197" s="154"/>
      <c r="JSG197" s="167"/>
      <c r="JSH197" s="167"/>
      <c r="JSI197" s="154"/>
      <c r="JSJ197" s="154"/>
      <c r="JSK197" s="167"/>
      <c r="JSL197" s="167"/>
      <c r="JSM197" s="154"/>
      <c r="JSN197" s="154"/>
      <c r="JSO197" s="167"/>
      <c r="JSP197" s="167"/>
      <c r="JSQ197" s="154"/>
      <c r="JSR197" s="154"/>
      <c r="JSS197" s="167"/>
      <c r="JST197" s="167"/>
      <c r="JSU197" s="154"/>
      <c r="JSV197" s="154"/>
      <c r="JSW197" s="167"/>
      <c r="JSX197" s="167"/>
      <c r="JSY197" s="154"/>
      <c r="JSZ197" s="154"/>
      <c r="JTA197" s="167"/>
      <c r="JTB197" s="167"/>
      <c r="JTC197" s="154"/>
      <c r="JTD197" s="154"/>
      <c r="JTE197" s="167"/>
      <c r="JTF197" s="167"/>
      <c r="JTG197" s="154"/>
      <c r="JTH197" s="154"/>
      <c r="JTI197" s="167"/>
      <c r="JTJ197" s="167"/>
      <c r="JTK197" s="154"/>
      <c r="JTL197" s="154"/>
      <c r="JTM197" s="167"/>
      <c r="JTN197" s="167"/>
      <c r="JTO197" s="154"/>
      <c r="JTP197" s="154"/>
      <c r="JTQ197" s="167"/>
      <c r="JTR197" s="167"/>
      <c r="JTS197" s="154"/>
      <c r="JTT197" s="154"/>
      <c r="JTU197" s="167"/>
      <c r="JTV197" s="167"/>
      <c r="JTW197" s="154"/>
      <c r="JTX197" s="154"/>
      <c r="JTY197" s="167"/>
      <c r="JTZ197" s="167"/>
      <c r="JUA197" s="154"/>
      <c r="JUB197" s="154"/>
      <c r="JUC197" s="167"/>
      <c r="JUD197" s="167"/>
      <c r="JUE197" s="154"/>
      <c r="JUF197" s="154"/>
      <c r="JUG197" s="167"/>
      <c r="JUH197" s="167"/>
      <c r="JUI197" s="154"/>
      <c r="JUJ197" s="154"/>
      <c r="JUK197" s="167"/>
      <c r="JUL197" s="167"/>
      <c r="JUM197" s="154"/>
      <c r="JUN197" s="154"/>
      <c r="JUO197" s="167"/>
      <c r="JUP197" s="167"/>
      <c r="JUQ197" s="154"/>
      <c r="JUR197" s="154"/>
      <c r="JUS197" s="167"/>
      <c r="JUT197" s="167"/>
      <c r="JUU197" s="154"/>
      <c r="JUV197" s="154"/>
      <c r="JUW197" s="167"/>
      <c r="JUX197" s="167"/>
      <c r="JUY197" s="154"/>
      <c r="JUZ197" s="154"/>
      <c r="JVA197" s="167"/>
      <c r="JVB197" s="167"/>
      <c r="JVC197" s="154"/>
      <c r="JVD197" s="154"/>
      <c r="JVE197" s="167"/>
      <c r="JVF197" s="167"/>
      <c r="JVG197" s="154"/>
      <c r="JVH197" s="154"/>
      <c r="JVI197" s="167"/>
      <c r="JVJ197" s="167"/>
      <c r="JVK197" s="154"/>
      <c r="JVL197" s="154"/>
      <c r="JVM197" s="167"/>
      <c r="JVN197" s="167"/>
      <c r="JVO197" s="154"/>
      <c r="JVP197" s="154"/>
      <c r="JVQ197" s="167"/>
      <c r="JVR197" s="167"/>
      <c r="JVS197" s="154"/>
      <c r="JVT197" s="154"/>
      <c r="JVU197" s="167"/>
      <c r="JVV197" s="167"/>
      <c r="JVW197" s="154"/>
      <c r="JVX197" s="154"/>
      <c r="JVY197" s="167"/>
      <c r="JVZ197" s="167"/>
      <c r="JWA197" s="154"/>
      <c r="JWB197" s="154"/>
      <c r="JWC197" s="167"/>
      <c r="JWD197" s="167"/>
      <c r="JWE197" s="154"/>
      <c r="JWF197" s="154"/>
      <c r="JWG197" s="167"/>
      <c r="JWH197" s="167"/>
      <c r="JWI197" s="154"/>
      <c r="JWJ197" s="154"/>
      <c r="JWK197" s="167"/>
      <c r="JWL197" s="167"/>
      <c r="JWM197" s="154"/>
      <c r="JWN197" s="154"/>
      <c r="JWO197" s="167"/>
      <c r="JWP197" s="167"/>
      <c r="JWQ197" s="154"/>
      <c r="JWR197" s="154"/>
      <c r="JWS197" s="167"/>
      <c r="JWT197" s="167"/>
      <c r="JWU197" s="154"/>
      <c r="JWV197" s="154"/>
      <c r="JWW197" s="167"/>
      <c r="JWX197" s="167"/>
      <c r="JWY197" s="154"/>
      <c r="JWZ197" s="154"/>
      <c r="JXA197" s="167"/>
      <c r="JXB197" s="167"/>
      <c r="JXC197" s="154"/>
      <c r="JXD197" s="154"/>
      <c r="JXE197" s="167"/>
      <c r="JXF197" s="167"/>
      <c r="JXG197" s="154"/>
      <c r="JXH197" s="154"/>
      <c r="JXI197" s="167"/>
      <c r="JXJ197" s="167"/>
      <c r="JXK197" s="154"/>
      <c r="JXL197" s="154"/>
      <c r="JXM197" s="167"/>
      <c r="JXN197" s="167"/>
      <c r="JXO197" s="154"/>
      <c r="JXP197" s="154"/>
      <c r="JXQ197" s="167"/>
      <c r="JXR197" s="167"/>
      <c r="JXS197" s="154"/>
      <c r="JXT197" s="154"/>
      <c r="JXU197" s="167"/>
      <c r="JXV197" s="167"/>
      <c r="JXW197" s="154"/>
      <c r="JXX197" s="154"/>
      <c r="JXY197" s="167"/>
      <c r="JXZ197" s="167"/>
      <c r="JYA197" s="154"/>
      <c r="JYB197" s="154"/>
      <c r="JYC197" s="167"/>
      <c r="JYD197" s="167"/>
      <c r="JYE197" s="154"/>
      <c r="JYF197" s="154"/>
      <c r="JYG197" s="167"/>
      <c r="JYH197" s="167"/>
      <c r="JYI197" s="154"/>
      <c r="JYJ197" s="154"/>
      <c r="JYK197" s="167"/>
      <c r="JYL197" s="167"/>
      <c r="JYM197" s="154"/>
      <c r="JYN197" s="154"/>
      <c r="JYO197" s="167"/>
      <c r="JYP197" s="167"/>
      <c r="JYQ197" s="154"/>
      <c r="JYR197" s="154"/>
      <c r="JYS197" s="167"/>
      <c r="JYT197" s="167"/>
      <c r="JYU197" s="154"/>
      <c r="JYV197" s="154"/>
      <c r="JYW197" s="167"/>
      <c r="JYX197" s="167"/>
      <c r="JYY197" s="154"/>
      <c r="JYZ197" s="154"/>
      <c r="JZA197" s="167"/>
      <c r="JZB197" s="167"/>
      <c r="JZC197" s="154"/>
      <c r="JZD197" s="154"/>
      <c r="JZE197" s="167"/>
      <c r="JZF197" s="167"/>
      <c r="JZG197" s="154"/>
      <c r="JZH197" s="154"/>
      <c r="JZI197" s="167"/>
      <c r="JZJ197" s="167"/>
      <c r="JZK197" s="154"/>
      <c r="JZL197" s="154"/>
      <c r="JZM197" s="167"/>
      <c r="JZN197" s="167"/>
      <c r="JZO197" s="154"/>
      <c r="JZP197" s="154"/>
      <c r="JZQ197" s="167"/>
      <c r="JZR197" s="167"/>
      <c r="JZS197" s="154"/>
      <c r="JZT197" s="154"/>
      <c r="JZU197" s="167"/>
      <c r="JZV197" s="167"/>
      <c r="JZW197" s="154"/>
      <c r="JZX197" s="154"/>
      <c r="JZY197" s="167"/>
      <c r="JZZ197" s="167"/>
      <c r="KAA197" s="154"/>
      <c r="KAB197" s="154"/>
      <c r="KAC197" s="167"/>
      <c r="KAD197" s="167"/>
      <c r="KAE197" s="154"/>
      <c r="KAF197" s="154"/>
      <c r="KAG197" s="167"/>
      <c r="KAH197" s="167"/>
      <c r="KAI197" s="154"/>
      <c r="KAJ197" s="154"/>
      <c r="KAK197" s="167"/>
      <c r="KAL197" s="167"/>
      <c r="KAM197" s="154"/>
      <c r="KAN197" s="154"/>
      <c r="KAO197" s="167"/>
      <c r="KAP197" s="167"/>
      <c r="KAQ197" s="154"/>
      <c r="KAR197" s="154"/>
      <c r="KAS197" s="167"/>
      <c r="KAT197" s="167"/>
      <c r="KAU197" s="154"/>
      <c r="KAV197" s="154"/>
      <c r="KAW197" s="167"/>
      <c r="KAX197" s="167"/>
      <c r="KAY197" s="154"/>
      <c r="KAZ197" s="154"/>
      <c r="KBA197" s="167"/>
      <c r="KBB197" s="167"/>
      <c r="KBC197" s="154"/>
      <c r="KBD197" s="154"/>
      <c r="KBE197" s="167"/>
      <c r="KBF197" s="167"/>
      <c r="KBG197" s="154"/>
      <c r="KBH197" s="154"/>
      <c r="KBI197" s="167"/>
      <c r="KBJ197" s="167"/>
      <c r="KBK197" s="154"/>
      <c r="KBL197" s="154"/>
      <c r="KBM197" s="167"/>
      <c r="KBN197" s="167"/>
      <c r="KBO197" s="154"/>
      <c r="KBP197" s="154"/>
      <c r="KBQ197" s="167"/>
      <c r="KBR197" s="167"/>
      <c r="KBS197" s="154"/>
      <c r="KBT197" s="154"/>
      <c r="KBU197" s="167"/>
      <c r="KBV197" s="167"/>
      <c r="KBW197" s="154"/>
      <c r="KBX197" s="154"/>
      <c r="KBY197" s="167"/>
      <c r="KBZ197" s="167"/>
      <c r="KCA197" s="154"/>
      <c r="KCB197" s="154"/>
      <c r="KCC197" s="167"/>
      <c r="KCD197" s="167"/>
      <c r="KCE197" s="154"/>
      <c r="KCF197" s="154"/>
      <c r="KCG197" s="167"/>
      <c r="KCH197" s="167"/>
      <c r="KCI197" s="154"/>
      <c r="KCJ197" s="154"/>
      <c r="KCK197" s="167"/>
      <c r="KCL197" s="167"/>
      <c r="KCM197" s="154"/>
      <c r="KCN197" s="154"/>
      <c r="KCO197" s="167"/>
      <c r="KCP197" s="167"/>
      <c r="KCQ197" s="154"/>
      <c r="KCR197" s="154"/>
      <c r="KCS197" s="167"/>
      <c r="KCT197" s="167"/>
      <c r="KCU197" s="154"/>
      <c r="KCV197" s="154"/>
      <c r="KCW197" s="167"/>
      <c r="KCX197" s="167"/>
      <c r="KCY197" s="154"/>
      <c r="KCZ197" s="154"/>
      <c r="KDA197" s="167"/>
      <c r="KDB197" s="167"/>
      <c r="KDC197" s="154"/>
      <c r="KDD197" s="154"/>
      <c r="KDE197" s="167"/>
      <c r="KDF197" s="167"/>
      <c r="KDG197" s="154"/>
      <c r="KDH197" s="154"/>
      <c r="KDI197" s="167"/>
      <c r="KDJ197" s="167"/>
      <c r="KDK197" s="154"/>
      <c r="KDL197" s="154"/>
      <c r="KDM197" s="167"/>
      <c r="KDN197" s="167"/>
      <c r="KDO197" s="154"/>
      <c r="KDP197" s="154"/>
      <c r="KDQ197" s="167"/>
      <c r="KDR197" s="167"/>
      <c r="KDS197" s="154"/>
      <c r="KDT197" s="154"/>
      <c r="KDU197" s="167"/>
      <c r="KDV197" s="167"/>
      <c r="KDW197" s="154"/>
      <c r="KDX197" s="154"/>
      <c r="KDY197" s="167"/>
      <c r="KDZ197" s="167"/>
      <c r="KEA197" s="154"/>
      <c r="KEB197" s="154"/>
      <c r="KEC197" s="167"/>
      <c r="KED197" s="167"/>
      <c r="KEE197" s="154"/>
      <c r="KEF197" s="154"/>
      <c r="KEG197" s="167"/>
      <c r="KEH197" s="167"/>
      <c r="KEI197" s="154"/>
      <c r="KEJ197" s="154"/>
      <c r="KEK197" s="167"/>
      <c r="KEL197" s="167"/>
      <c r="KEM197" s="154"/>
      <c r="KEN197" s="154"/>
      <c r="KEO197" s="167"/>
      <c r="KEP197" s="167"/>
      <c r="KEQ197" s="154"/>
      <c r="KER197" s="154"/>
      <c r="KES197" s="167"/>
      <c r="KET197" s="167"/>
      <c r="KEU197" s="154"/>
      <c r="KEV197" s="154"/>
      <c r="KEW197" s="167"/>
      <c r="KEX197" s="167"/>
      <c r="KEY197" s="154"/>
      <c r="KEZ197" s="154"/>
      <c r="KFA197" s="167"/>
      <c r="KFB197" s="167"/>
      <c r="KFC197" s="154"/>
      <c r="KFD197" s="154"/>
      <c r="KFE197" s="167"/>
      <c r="KFF197" s="167"/>
      <c r="KFG197" s="154"/>
      <c r="KFH197" s="154"/>
      <c r="KFI197" s="167"/>
      <c r="KFJ197" s="167"/>
      <c r="KFK197" s="154"/>
      <c r="KFL197" s="154"/>
      <c r="KFM197" s="167"/>
      <c r="KFN197" s="167"/>
      <c r="KFO197" s="154"/>
      <c r="KFP197" s="154"/>
      <c r="KFQ197" s="167"/>
      <c r="KFR197" s="167"/>
      <c r="KFS197" s="154"/>
      <c r="KFT197" s="154"/>
      <c r="KFU197" s="167"/>
      <c r="KFV197" s="167"/>
      <c r="KFW197" s="154"/>
      <c r="KFX197" s="154"/>
      <c r="KFY197" s="167"/>
      <c r="KFZ197" s="167"/>
      <c r="KGA197" s="154"/>
      <c r="KGB197" s="154"/>
      <c r="KGC197" s="167"/>
      <c r="KGD197" s="167"/>
      <c r="KGE197" s="154"/>
      <c r="KGF197" s="154"/>
      <c r="KGG197" s="167"/>
      <c r="KGH197" s="167"/>
      <c r="KGI197" s="154"/>
      <c r="KGJ197" s="154"/>
      <c r="KGK197" s="167"/>
      <c r="KGL197" s="167"/>
      <c r="KGM197" s="154"/>
      <c r="KGN197" s="154"/>
      <c r="KGO197" s="167"/>
      <c r="KGP197" s="167"/>
      <c r="KGQ197" s="154"/>
      <c r="KGR197" s="154"/>
      <c r="KGS197" s="167"/>
      <c r="KGT197" s="167"/>
      <c r="KGU197" s="154"/>
      <c r="KGV197" s="154"/>
      <c r="KGW197" s="167"/>
      <c r="KGX197" s="167"/>
      <c r="KGY197" s="154"/>
      <c r="KGZ197" s="154"/>
      <c r="KHA197" s="167"/>
      <c r="KHB197" s="167"/>
      <c r="KHC197" s="154"/>
      <c r="KHD197" s="154"/>
      <c r="KHE197" s="167"/>
      <c r="KHF197" s="167"/>
      <c r="KHG197" s="154"/>
      <c r="KHH197" s="154"/>
      <c r="KHI197" s="167"/>
      <c r="KHJ197" s="167"/>
      <c r="KHK197" s="154"/>
      <c r="KHL197" s="154"/>
      <c r="KHM197" s="167"/>
      <c r="KHN197" s="167"/>
      <c r="KHO197" s="154"/>
      <c r="KHP197" s="154"/>
      <c r="KHQ197" s="167"/>
      <c r="KHR197" s="167"/>
      <c r="KHS197" s="154"/>
      <c r="KHT197" s="154"/>
      <c r="KHU197" s="167"/>
      <c r="KHV197" s="167"/>
      <c r="KHW197" s="154"/>
      <c r="KHX197" s="154"/>
      <c r="KHY197" s="167"/>
      <c r="KHZ197" s="167"/>
      <c r="KIA197" s="154"/>
      <c r="KIB197" s="154"/>
      <c r="KIC197" s="167"/>
      <c r="KID197" s="167"/>
      <c r="KIE197" s="154"/>
      <c r="KIF197" s="154"/>
      <c r="KIG197" s="167"/>
      <c r="KIH197" s="167"/>
      <c r="KII197" s="154"/>
      <c r="KIJ197" s="154"/>
      <c r="KIK197" s="167"/>
      <c r="KIL197" s="167"/>
      <c r="KIM197" s="154"/>
      <c r="KIN197" s="154"/>
      <c r="KIO197" s="167"/>
      <c r="KIP197" s="167"/>
      <c r="KIQ197" s="154"/>
      <c r="KIR197" s="154"/>
      <c r="KIS197" s="167"/>
      <c r="KIT197" s="167"/>
      <c r="KIU197" s="154"/>
      <c r="KIV197" s="154"/>
      <c r="KIW197" s="167"/>
      <c r="KIX197" s="167"/>
      <c r="KIY197" s="154"/>
      <c r="KIZ197" s="154"/>
      <c r="KJA197" s="167"/>
      <c r="KJB197" s="167"/>
      <c r="KJC197" s="154"/>
      <c r="KJD197" s="154"/>
      <c r="KJE197" s="167"/>
      <c r="KJF197" s="167"/>
      <c r="KJG197" s="154"/>
      <c r="KJH197" s="154"/>
      <c r="KJI197" s="167"/>
      <c r="KJJ197" s="167"/>
      <c r="KJK197" s="154"/>
      <c r="KJL197" s="154"/>
      <c r="KJM197" s="167"/>
      <c r="KJN197" s="167"/>
      <c r="KJO197" s="154"/>
      <c r="KJP197" s="154"/>
      <c r="KJQ197" s="167"/>
      <c r="KJR197" s="167"/>
      <c r="KJS197" s="154"/>
      <c r="KJT197" s="154"/>
      <c r="KJU197" s="167"/>
      <c r="KJV197" s="167"/>
      <c r="KJW197" s="154"/>
      <c r="KJX197" s="154"/>
      <c r="KJY197" s="167"/>
      <c r="KJZ197" s="167"/>
      <c r="KKA197" s="154"/>
      <c r="KKB197" s="154"/>
      <c r="KKC197" s="167"/>
      <c r="KKD197" s="167"/>
      <c r="KKE197" s="154"/>
      <c r="KKF197" s="154"/>
      <c r="KKG197" s="167"/>
      <c r="KKH197" s="167"/>
      <c r="KKI197" s="154"/>
      <c r="KKJ197" s="154"/>
      <c r="KKK197" s="167"/>
      <c r="KKL197" s="167"/>
      <c r="KKM197" s="154"/>
      <c r="KKN197" s="154"/>
      <c r="KKO197" s="167"/>
      <c r="KKP197" s="167"/>
      <c r="KKQ197" s="154"/>
      <c r="KKR197" s="154"/>
      <c r="KKS197" s="167"/>
      <c r="KKT197" s="167"/>
      <c r="KKU197" s="154"/>
      <c r="KKV197" s="154"/>
      <c r="KKW197" s="167"/>
      <c r="KKX197" s="167"/>
      <c r="KKY197" s="154"/>
      <c r="KKZ197" s="154"/>
      <c r="KLA197" s="167"/>
      <c r="KLB197" s="167"/>
      <c r="KLC197" s="154"/>
      <c r="KLD197" s="154"/>
      <c r="KLE197" s="167"/>
      <c r="KLF197" s="167"/>
      <c r="KLG197" s="154"/>
      <c r="KLH197" s="154"/>
      <c r="KLI197" s="167"/>
      <c r="KLJ197" s="167"/>
      <c r="KLK197" s="154"/>
      <c r="KLL197" s="154"/>
      <c r="KLM197" s="167"/>
      <c r="KLN197" s="167"/>
      <c r="KLO197" s="154"/>
      <c r="KLP197" s="154"/>
      <c r="KLQ197" s="167"/>
      <c r="KLR197" s="167"/>
      <c r="KLS197" s="154"/>
      <c r="KLT197" s="154"/>
      <c r="KLU197" s="167"/>
      <c r="KLV197" s="167"/>
      <c r="KLW197" s="154"/>
      <c r="KLX197" s="154"/>
      <c r="KLY197" s="167"/>
      <c r="KLZ197" s="167"/>
      <c r="KMA197" s="154"/>
      <c r="KMB197" s="154"/>
      <c r="KMC197" s="167"/>
      <c r="KMD197" s="167"/>
      <c r="KME197" s="154"/>
      <c r="KMF197" s="154"/>
      <c r="KMG197" s="167"/>
      <c r="KMH197" s="167"/>
      <c r="KMI197" s="154"/>
      <c r="KMJ197" s="154"/>
      <c r="KMK197" s="167"/>
      <c r="KML197" s="167"/>
      <c r="KMM197" s="154"/>
      <c r="KMN197" s="154"/>
      <c r="KMO197" s="167"/>
      <c r="KMP197" s="167"/>
      <c r="KMQ197" s="154"/>
      <c r="KMR197" s="154"/>
      <c r="KMS197" s="167"/>
      <c r="KMT197" s="167"/>
      <c r="KMU197" s="154"/>
      <c r="KMV197" s="154"/>
      <c r="KMW197" s="167"/>
      <c r="KMX197" s="167"/>
      <c r="KMY197" s="154"/>
      <c r="KMZ197" s="154"/>
      <c r="KNA197" s="167"/>
      <c r="KNB197" s="167"/>
      <c r="KNC197" s="154"/>
      <c r="KND197" s="154"/>
      <c r="KNE197" s="167"/>
      <c r="KNF197" s="167"/>
      <c r="KNG197" s="154"/>
      <c r="KNH197" s="154"/>
      <c r="KNI197" s="167"/>
      <c r="KNJ197" s="167"/>
      <c r="KNK197" s="154"/>
      <c r="KNL197" s="154"/>
      <c r="KNM197" s="167"/>
      <c r="KNN197" s="167"/>
      <c r="KNO197" s="154"/>
      <c r="KNP197" s="154"/>
      <c r="KNQ197" s="167"/>
      <c r="KNR197" s="167"/>
      <c r="KNS197" s="154"/>
      <c r="KNT197" s="154"/>
      <c r="KNU197" s="167"/>
      <c r="KNV197" s="167"/>
      <c r="KNW197" s="154"/>
      <c r="KNX197" s="154"/>
      <c r="KNY197" s="167"/>
      <c r="KNZ197" s="167"/>
      <c r="KOA197" s="154"/>
      <c r="KOB197" s="154"/>
      <c r="KOC197" s="167"/>
      <c r="KOD197" s="167"/>
      <c r="KOE197" s="154"/>
      <c r="KOF197" s="154"/>
      <c r="KOG197" s="167"/>
      <c r="KOH197" s="167"/>
      <c r="KOI197" s="154"/>
      <c r="KOJ197" s="154"/>
      <c r="KOK197" s="167"/>
      <c r="KOL197" s="167"/>
      <c r="KOM197" s="154"/>
      <c r="KON197" s="154"/>
      <c r="KOO197" s="167"/>
      <c r="KOP197" s="167"/>
      <c r="KOQ197" s="154"/>
      <c r="KOR197" s="154"/>
      <c r="KOS197" s="167"/>
      <c r="KOT197" s="167"/>
      <c r="KOU197" s="154"/>
      <c r="KOV197" s="154"/>
      <c r="KOW197" s="167"/>
      <c r="KOX197" s="167"/>
      <c r="KOY197" s="154"/>
      <c r="KOZ197" s="154"/>
      <c r="KPA197" s="167"/>
      <c r="KPB197" s="167"/>
      <c r="KPC197" s="154"/>
      <c r="KPD197" s="154"/>
      <c r="KPE197" s="167"/>
      <c r="KPF197" s="167"/>
      <c r="KPG197" s="154"/>
      <c r="KPH197" s="154"/>
      <c r="KPI197" s="167"/>
      <c r="KPJ197" s="167"/>
      <c r="KPK197" s="154"/>
      <c r="KPL197" s="154"/>
      <c r="KPM197" s="167"/>
      <c r="KPN197" s="167"/>
      <c r="KPO197" s="154"/>
      <c r="KPP197" s="154"/>
      <c r="KPQ197" s="167"/>
      <c r="KPR197" s="167"/>
      <c r="KPS197" s="154"/>
      <c r="KPT197" s="154"/>
      <c r="KPU197" s="167"/>
      <c r="KPV197" s="167"/>
      <c r="KPW197" s="154"/>
      <c r="KPX197" s="154"/>
      <c r="KPY197" s="167"/>
      <c r="KPZ197" s="167"/>
      <c r="KQA197" s="154"/>
      <c r="KQB197" s="154"/>
      <c r="KQC197" s="167"/>
      <c r="KQD197" s="167"/>
      <c r="KQE197" s="154"/>
      <c r="KQF197" s="154"/>
      <c r="KQG197" s="167"/>
      <c r="KQH197" s="167"/>
      <c r="KQI197" s="154"/>
      <c r="KQJ197" s="154"/>
      <c r="KQK197" s="167"/>
      <c r="KQL197" s="167"/>
      <c r="KQM197" s="154"/>
      <c r="KQN197" s="154"/>
      <c r="KQO197" s="167"/>
      <c r="KQP197" s="167"/>
      <c r="KQQ197" s="154"/>
      <c r="KQR197" s="154"/>
      <c r="KQS197" s="167"/>
      <c r="KQT197" s="167"/>
      <c r="KQU197" s="154"/>
      <c r="KQV197" s="154"/>
      <c r="KQW197" s="167"/>
      <c r="KQX197" s="167"/>
      <c r="KQY197" s="154"/>
      <c r="KQZ197" s="154"/>
      <c r="KRA197" s="167"/>
      <c r="KRB197" s="167"/>
      <c r="KRC197" s="154"/>
      <c r="KRD197" s="154"/>
      <c r="KRE197" s="167"/>
      <c r="KRF197" s="167"/>
      <c r="KRG197" s="154"/>
      <c r="KRH197" s="154"/>
      <c r="KRI197" s="167"/>
      <c r="KRJ197" s="167"/>
      <c r="KRK197" s="154"/>
      <c r="KRL197" s="154"/>
      <c r="KRM197" s="167"/>
      <c r="KRN197" s="167"/>
      <c r="KRO197" s="154"/>
      <c r="KRP197" s="154"/>
      <c r="KRQ197" s="167"/>
      <c r="KRR197" s="167"/>
      <c r="KRS197" s="154"/>
      <c r="KRT197" s="154"/>
      <c r="KRU197" s="167"/>
      <c r="KRV197" s="167"/>
      <c r="KRW197" s="154"/>
      <c r="KRX197" s="154"/>
      <c r="KRY197" s="167"/>
      <c r="KRZ197" s="167"/>
      <c r="KSA197" s="154"/>
      <c r="KSB197" s="154"/>
      <c r="KSC197" s="167"/>
      <c r="KSD197" s="167"/>
      <c r="KSE197" s="154"/>
      <c r="KSF197" s="154"/>
      <c r="KSG197" s="167"/>
      <c r="KSH197" s="167"/>
      <c r="KSI197" s="154"/>
      <c r="KSJ197" s="154"/>
      <c r="KSK197" s="167"/>
      <c r="KSL197" s="167"/>
      <c r="KSM197" s="154"/>
      <c r="KSN197" s="154"/>
      <c r="KSO197" s="167"/>
      <c r="KSP197" s="167"/>
      <c r="KSQ197" s="154"/>
      <c r="KSR197" s="154"/>
      <c r="KSS197" s="167"/>
      <c r="KST197" s="167"/>
      <c r="KSU197" s="154"/>
      <c r="KSV197" s="154"/>
      <c r="KSW197" s="167"/>
      <c r="KSX197" s="167"/>
      <c r="KSY197" s="154"/>
      <c r="KSZ197" s="154"/>
      <c r="KTA197" s="167"/>
      <c r="KTB197" s="167"/>
      <c r="KTC197" s="154"/>
      <c r="KTD197" s="154"/>
      <c r="KTE197" s="167"/>
      <c r="KTF197" s="167"/>
      <c r="KTG197" s="154"/>
      <c r="KTH197" s="154"/>
      <c r="KTI197" s="167"/>
      <c r="KTJ197" s="167"/>
      <c r="KTK197" s="154"/>
      <c r="KTL197" s="154"/>
      <c r="KTM197" s="167"/>
      <c r="KTN197" s="167"/>
      <c r="KTO197" s="154"/>
      <c r="KTP197" s="154"/>
      <c r="KTQ197" s="167"/>
      <c r="KTR197" s="167"/>
      <c r="KTS197" s="154"/>
      <c r="KTT197" s="154"/>
      <c r="KTU197" s="167"/>
      <c r="KTV197" s="167"/>
      <c r="KTW197" s="154"/>
      <c r="KTX197" s="154"/>
      <c r="KTY197" s="167"/>
      <c r="KTZ197" s="167"/>
      <c r="KUA197" s="154"/>
      <c r="KUB197" s="154"/>
      <c r="KUC197" s="167"/>
      <c r="KUD197" s="167"/>
      <c r="KUE197" s="154"/>
      <c r="KUF197" s="154"/>
      <c r="KUG197" s="167"/>
      <c r="KUH197" s="167"/>
      <c r="KUI197" s="154"/>
      <c r="KUJ197" s="154"/>
      <c r="KUK197" s="167"/>
      <c r="KUL197" s="167"/>
      <c r="KUM197" s="154"/>
      <c r="KUN197" s="154"/>
      <c r="KUO197" s="167"/>
      <c r="KUP197" s="167"/>
      <c r="KUQ197" s="154"/>
      <c r="KUR197" s="154"/>
      <c r="KUS197" s="167"/>
      <c r="KUT197" s="167"/>
      <c r="KUU197" s="154"/>
      <c r="KUV197" s="154"/>
      <c r="KUW197" s="167"/>
      <c r="KUX197" s="167"/>
      <c r="KUY197" s="154"/>
      <c r="KUZ197" s="154"/>
      <c r="KVA197" s="167"/>
      <c r="KVB197" s="167"/>
      <c r="KVC197" s="154"/>
      <c r="KVD197" s="154"/>
      <c r="KVE197" s="167"/>
      <c r="KVF197" s="167"/>
      <c r="KVG197" s="154"/>
      <c r="KVH197" s="154"/>
      <c r="KVI197" s="167"/>
      <c r="KVJ197" s="167"/>
      <c r="KVK197" s="154"/>
      <c r="KVL197" s="154"/>
      <c r="KVM197" s="167"/>
      <c r="KVN197" s="167"/>
      <c r="KVO197" s="154"/>
      <c r="KVP197" s="154"/>
      <c r="KVQ197" s="167"/>
      <c r="KVR197" s="167"/>
      <c r="KVS197" s="154"/>
      <c r="KVT197" s="154"/>
      <c r="KVU197" s="167"/>
      <c r="KVV197" s="167"/>
      <c r="KVW197" s="154"/>
      <c r="KVX197" s="154"/>
      <c r="KVY197" s="167"/>
      <c r="KVZ197" s="167"/>
      <c r="KWA197" s="154"/>
      <c r="KWB197" s="154"/>
      <c r="KWC197" s="167"/>
      <c r="KWD197" s="167"/>
      <c r="KWE197" s="154"/>
      <c r="KWF197" s="154"/>
      <c r="KWG197" s="167"/>
      <c r="KWH197" s="167"/>
      <c r="KWI197" s="154"/>
      <c r="KWJ197" s="154"/>
      <c r="KWK197" s="167"/>
      <c r="KWL197" s="167"/>
      <c r="KWM197" s="154"/>
      <c r="KWN197" s="154"/>
      <c r="KWO197" s="167"/>
      <c r="KWP197" s="167"/>
      <c r="KWQ197" s="154"/>
      <c r="KWR197" s="154"/>
      <c r="KWS197" s="167"/>
      <c r="KWT197" s="167"/>
      <c r="KWU197" s="154"/>
      <c r="KWV197" s="154"/>
      <c r="KWW197" s="167"/>
      <c r="KWX197" s="167"/>
      <c r="KWY197" s="154"/>
      <c r="KWZ197" s="154"/>
      <c r="KXA197" s="167"/>
      <c r="KXB197" s="167"/>
      <c r="KXC197" s="154"/>
      <c r="KXD197" s="154"/>
      <c r="KXE197" s="167"/>
      <c r="KXF197" s="167"/>
      <c r="KXG197" s="154"/>
      <c r="KXH197" s="154"/>
      <c r="KXI197" s="167"/>
      <c r="KXJ197" s="167"/>
      <c r="KXK197" s="154"/>
      <c r="KXL197" s="154"/>
      <c r="KXM197" s="167"/>
      <c r="KXN197" s="167"/>
      <c r="KXO197" s="154"/>
      <c r="KXP197" s="154"/>
      <c r="KXQ197" s="167"/>
      <c r="KXR197" s="167"/>
      <c r="KXS197" s="154"/>
      <c r="KXT197" s="154"/>
      <c r="KXU197" s="167"/>
      <c r="KXV197" s="167"/>
      <c r="KXW197" s="154"/>
      <c r="KXX197" s="154"/>
      <c r="KXY197" s="167"/>
      <c r="KXZ197" s="167"/>
      <c r="KYA197" s="154"/>
      <c r="KYB197" s="154"/>
      <c r="KYC197" s="167"/>
      <c r="KYD197" s="167"/>
      <c r="KYE197" s="154"/>
      <c r="KYF197" s="154"/>
      <c r="KYG197" s="167"/>
      <c r="KYH197" s="167"/>
      <c r="KYI197" s="154"/>
      <c r="KYJ197" s="154"/>
      <c r="KYK197" s="167"/>
      <c r="KYL197" s="167"/>
      <c r="KYM197" s="154"/>
      <c r="KYN197" s="154"/>
      <c r="KYO197" s="167"/>
      <c r="KYP197" s="167"/>
      <c r="KYQ197" s="154"/>
      <c r="KYR197" s="154"/>
      <c r="KYS197" s="167"/>
      <c r="KYT197" s="167"/>
      <c r="KYU197" s="154"/>
      <c r="KYV197" s="154"/>
      <c r="KYW197" s="167"/>
      <c r="KYX197" s="167"/>
      <c r="KYY197" s="154"/>
      <c r="KYZ197" s="154"/>
      <c r="KZA197" s="167"/>
      <c r="KZB197" s="167"/>
      <c r="KZC197" s="154"/>
      <c r="KZD197" s="154"/>
      <c r="KZE197" s="167"/>
      <c r="KZF197" s="167"/>
      <c r="KZG197" s="154"/>
      <c r="KZH197" s="154"/>
      <c r="KZI197" s="167"/>
      <c r="KZJ197" s="167"/>
      <c r="KZK197" s="154"/>
      <c r="KZL197" s="154"/>
      <c r="KZM197" s="167"/>
      <c r="KZN197" s="167"/>
      <c r="KZO197" s="154"/>
      <c r="KZP197" s="154"/>
      <c r="KZQ197" s="167"/>
      <c r="KZR197" s="167"/>
      <c r="KZS197" s="154"/>
      <c r="KZT197" s="154"/>
      <c r="KZU197" s="167"/>
      <c r="KZV197" s="167"/>
      <c r="KZW197" s="154"/>
      <c r="KZX197" s="154"/>
      <c r="KZY197" s="167"/>
      <c r="KZZ197" s="167"/>
      <c r="LAA197" s="154"/>
      <c r="LAB197" s="154"/>
      <c r="LAC197" s="167"/>
      <c r="LAD197" s="167"/>
      <c r="LAE197" s="154"/>
      <c r="LAF197" s="154"/>
      <c r="LAG197" s="167"/>
      <c r="LAH197" s="167"/>
      <c r="LAI197" s="154"/>
      <c r="LAJ197" s="154"/>
      <c r="LAK197" s="167"/>
      <c r="LAL197" s="167"/>
      <c r="LAM197" s="154"/>
      <c r="LAN197" s="154"/>
      <c r="LAO197" s="167"/>
      <c r="LAP197" s="167"/>
      <c r="LAQ197" s="154"/>
      <c r="LAR197" s="154"/>
      <c r="LAS197" s="167"/>
      <c r="LAT197" s="167"/>
      <c r="LAU197" s="154"/>
      <c r="LAV197" s="154"/>
      <c r="LAW197" s="167"/>
      <c r="LAX197" s="167"/>
      <c r="LAY197" s="154"/>
      <c r="LAZ197" s="154"/>
      <c r="LBA197" s="167"/>
      <c r="LBB197" s="167"/>
      <c r="LBC197" s="154"/>
      <c r="LBD197" s="154"/>
      <c r="LBE197" s="167"/>
      <c r="LBF197" s="167"/>
      <c r="LBG197" s="154"/>
      <c r="LBH197" s="154"/>
      <c r="LBI197" s="167"/>
      <c r="LBJ197" s="167"/>
      <c r="LBK197" s="154"/>
      <c r="LBL197" s="154"/>
      <c r="LBM197" s="167"/>
      <c r="LBN197" s="167"/>
      <c r="LBO197" s="154"/>
      <c r="LBP197" s="154"/>
      <c r="LBQ197" s="167"/>
      <c r="LBR197" s="167"/>
      <c r="LBS197" s="154"/>
      <c r="LBT197" s="154"/>
      <c r="LBU197" s="167"/>
      <c r="LBV197" s="167"/>
      <c r="LBW197" s="154"/>
      <c r="LBX197" s="154"/>
      <c r="LBY197" s="167"/>
      <c r="LBZ197" s="167"/>
      <c r="LCA197" s="154"/>
      <c r="LCB197" s="154"/>
      <c r="LCC197" s="167"/>
      <c r="LCD197" s="167"/>
      <c r="LCE197" s="154"/>
      <c r="LCF197" s="154"/>
      <c r="LCG197" s="167"/>
      <c r="LCH197" s="167"/>
      <c r="LCI197" s="154"/>
      <c r="LCJ197" s="154"/>
      <c r="LCK197" s="167"/>
      <c r="LCL197" s="167"/>
      <c r="LCM197" s="154"/>
      <c r="LCN197" s="154"/>
      <c r="LCO197" s="167"/>
      <c r="LCP197" s="167"/>
      <c r="LCQ197" s="154"/>
      <c r="LCR197" s="154"/>
      <c r="LCS197" s="167"/>
      <c r="LCT197" s="167"/>
      <c r="LCU197" s="154"/>
      <c r="LCV197" s="154"/>
      <c r="LCW197" s="167"/>
      <c r="LCX197" s="167"/>
      <c r="LCY197" s="154"/>
      <c r="LCZ197" s="154"/>
      <c r="LDA197" s="167"/>
      <c r="LDB197" s="167"/>
      <c r="LDC197" s="154"/>
      <c r="LDD197" s="154"/>
      <c r="LDE197" s="167"/>
      <c r="LDF197" s="167"/>
      <c r="LDG197" s="154"/>
      <c r="LDH197" s="154"/>
      <c r="LDI197" s="167"/>
      <c r="LDJ197" s="167"/>
      <c r="LDK197" s="154"/>
      <c r="LDL197" s="154"/>
      <c r="LDM197" s="167"/>
      <c r="LDN197" s="167"/>
      <c r="LDO197" s="154"/>
      <c r="LDP197" s="154"/>
      <c r="LDQ197" s="167"/>
      <c r="LDR197" s="167"/>
      <c r="LDS197" s="154"/>
      <c r="LDT197" s="154"/>
      <c r="LDU197" s="167"/>
      <c r="LDV197" s="167"/>
      <c r="LDW197" s="154"/>
      <c r="LDX197" s="154"/>
      <c r="LDY197" s="167"/>
      <c r="LDZ197" s="167"/>
      <c r="LEA197" s="154"/>
      <c r="LEB197" s="154"/>
      <c r="LEC197" s="167"/>
      <c r="LED197" s="167"/>
      <c r="LEE197" s="154"/>
      <c r="LEF197" s="154"/>
      <c r="LEG197" s="167"/>
      <c r="LEH197" s="167"/>
      <c r="LEI197" s="154"/>
      <c r="LEJ197" s="154"/>
      <c r="LEK197" s="167"/>
      <c r="LEL197" s="167"/>
      <c r="LEM197" s="154"/>
      <c r="LEN197" s="154"/>
      <c r="LEO197" s="167"/>
      <c r="LEP197" s="167"/>
      <c r="LEQ197" s="154"/>
      <c r="LER197" s="154"/>
      <c r="LES197" s="167"/>
      <c r="LET197" s="167"/>
      <c r="LEU197" s="154"/>
      <c r="LEV197" s="154"/>
      <c r="LEW197" s="167"/>
      <c r="LEX197" s="167"/>
      <c r="LEY197" s="154"/>
      <c r="LEZ197" s="154"/>
      <c r="LFA197" s="167"/>
      <c r="LFB197" s="167"/>
      <c r="LFC197" s="154"/>
      <c r="LFD197" s="154"/>
      <c r="LFE197" s="167"/>
      <c r="LFF197" s="167"/>
      <c r="LFG197" s="154"/>
      <c r="LFH197" s="154"/>
      <c r="LFI197" s="167"/>
      <c r="LFJ197" s="167"/>
      <c r="LFK197" s="154"/>
      <c r="LFL197" s="154"/>
      <c r="LFM197" s="167"/>
      <c r="LFN197" s="167"/>
      <c r="LFO197" s="154"/>
      <c r="LFP197" s="154"/>
      <c r="LFQ197" s="167"/>
      <c r="LFR197" s="167"/>
      <c r="LFS197" s="154"/>
      <c r="LFT197" s="154"/>
      <c r="LFU197" s="167"/>
      <c r="LFV197" s="167"/>
      <c r="LFW197" s="154"/>
      <c r="LFX197" s="154"/>
      <c r="LFY197" s="167"/>
      <c r="LFZ197" s="167"/>
      <c r="LGA197" s="154"/>
      <c r="LGB197" s="154"/>
      <c r="LGC197" s="167"/>
      <c r="LGD197" s="167"/>
      <c r="LGE197" s="154"/>
      <c r="LGF197" s="154"/>
      <c r="LGG197" s="167"/>
      <c r="LGH197" s="167"/>
      <c r="LGI197" s="154"/>
      <c r="LGJ197" s="154"/>
      <c r="LGK197" s="167"/>
      <c r="LGL197" s="167"/>
      <c r="LGM197" s="154"/>
      <c r="LGN197" s="154"/>
      <c r="LGO197" s="167"/>
      <c r="LGP197" s="167"/>
      <c r="LGQ197" s="154"/>
      <c r="LGR197" s="154"/>
      <c r="LGS197" s="167"/>
      <c r="LGT197" s="167"/>
      <c r="LGU197" s="154"/>
      <c r="LGV197" s="154"/>
      <c r="LGW197" s="167"/>
      <c r="LGX197" s="167"/>
      <c r="LGY197" s="154"/>
      <c r="LGZ197" s="154"/>
      <c r="LHA197" s="167"/>
      <c r="LHB197" s="167"/>
      <c r="LHC197" s="154"/>
      <c r="LHD197" s="154"/>
      <c r="LHE197" s="167"/>
      <c r="LHF197" s="167"/>
      <c r="LHG197" s="154"/>
      <c r="LHH197" s="154"/>
      <c r="LHI197" s="167"/>
      <c r="LHJ197" s="167"/>
      <c r="LHK197" s="154"/>
      <c r="LHL197" s="154"/>
      <c r="LHM197" s="167"/>
      <c r="LHN197" s="167"/>
      <c r="LHO197" s="154"/>
      <c r="LHP197" s="154"/>
      <c r="LHQ197" s="167"/>
      <c r="LHR197" s="167"/>
      <c r="LHS197" s="154"/>
      <c r="LHT197" s="154"/>
      <c r="LHU197" s="167"/>
      <c r="LHV197" s="167"/>
      <c r="LHW197" s="154"/>
      <c r="LHX197" s="154"/>
      <c r="LHY197" s="167"/>
      <c r="LHZ197" s="167"/>
      <c r="LIA197" s="154"/>
      <c r="LIB197" s="154"/>
      <c r="LIC197" s="167"/>
      <c r="LID197" s="167"/>
      <c r="LIE197" s="154"/>
      <c r="LIF197" s="154"/>
      <c r="LIG197" s="167"/>
      <c r="LIH197" s="167"/>
      <c r="LII197" s="154"/>
      <c r="LIJ197" s="154"/>
      <c r="LIK197" s="167"/>
      <c r="LIL197" s="167"/>
      <c r="LIM197" s="154"/>
      <c r="LIN197" s="154"/>
      <c r="LIO197" s="167"/>
      <c r="LIP197" s="167"/>
      <c r="LIQ197" s="154"/>
      <c r="LIR197" s="154"/>
      <c r="LIS197" s="167"/>
      <c r="LIT197" s="167"/>
      <c r="LIU197" s="154"/>
      <c r="LIV197" s="154"/>
      <c r="LIW197" s="167"/>
      <c r="LIX197" s="167"/>
      <c r="LIY197" s="154"/>
      <c r="LIZ197" s="154"/>
      <c r="LJA197" s="167"/>
      <c r="LJB197" s="167"/>
      <c r="LJC197" s="154"/>
      <c r="LJD197" s="154"/>
      <c r="LJE197" s="167"/>
      <c r="LJF197" s="167"/>
      <c r="LJG197" s="154"/>
      <c r="LJH197" s="154"/>
      <c r="LJI197" s="167"/>
      <c r="LJJ197" s="167"/>
      <c r="LJK197" s="154"/>
      <c r="LJL197" s="154"/>
      <c r="LJM197" s="167"/>
      <c r="LJN197" s="167"/>
      <c r="LJO197" s="154"/>
      <c r="LJP197" s="154"/>
      <c r="LJQ197" s="167"/>
      <c r="LJR197" s="167"/>
      <c r="LJS197" s="154"/>
      <c r="LJT197" s="154"/>
      <c r="LJU197" s="167"/>
      <c r="LJV197" s="167"/>
      <c r="LJW197" s="154"/>
      <c r="LJX197" s="154"/>
      <c r="LJY197" s="167"/>
      <c r="LJZ197" s="167"/>
      <c r="LKA197" s="154"/>
      <c r="LKB197" s="154"/>
      <c r="LKC197" s="167"/>
      <c r="LKD197" s="167"/>
      <c r="LKE197" s="154"/>
      <c r="LKF197" s="154"/>
      <c r="LKG197" s="167"/>
      <c r="LKH197" s="167"/>
      <c r="LKI197" s="154"/>
      <c r="LKJ197" s="154"/>
      <c r="LKK197" s="167"/>
      <c r="LKL197" s="167"/>
      <c r="LKM197" s="154"/>
      <c r="LKN197" s="154"/>
      <c r="LKO197" s="167"/>
      <c r="LKP197" s="167"/>
      <c r="LKQ197" s="154"/>
      <c r="LKR197" s="154"/>
      <c r="LKS197" s="167"/>
      <c r="LKT197" s="167"/>
      <c r="LKU197" s="154"/>
      <c r="LKV197" s="154"/>
      <c r="LKW197" s="167"/>
      <c r="LKX197" s="167"/>
      <c r="LKY197" s="154"/>
      <c r="LKZ197" s="154"/>
      <c r="LLA197" s="167"/>
      <c r="LLB197" s="167"/>
      <c r="LLC197" s="154"/>
      <c r="LLD197" s="154"/>
      <c r="LLE197" s="167"/>
      <c r="LLF197" s="167"/>
      <c r="LLG197" s="154"/>
      <c r="LLH197" s="154"/>
      <c r="LLI197" s="167"/>
      <c r="LLJ197" s="167"/>
      <c r="LLK197" s="154"/>
      <c r="LLL197" s="154"/>
      <c r="LLM197" s="167"/>
      <c r="LLN197" s="167"/>
      <c r="LLO197" s="154"/>
      <c r="LLP197" s="154"/>
      <c r="LLQ197" s="167"/>
      <c r="LLR197" s="167"/>
      <c r="LLS197" s="154"/>
      <c r="LLT197" s="154"/>
      <c r="LLU197" s="167"/>
      <c r="LLV197" s="167"/>
      <c r="LLW197" s="154"/>
      <c r="LLX197" s="154"/>
      <c r="LLY197" s="167"/>
      <c r="LLZ197" s="167"/>
      <c r="LMA197" s="154"/>
      <c r="LMB197" s="154"/>
      <c r="LMC197" s="167"/>
      <c r="LMD197" s="167"/>
      <c r="LME197" s="154"/>
      <c r="LMF197" s="154"/>
      <c r="LMG197" s="167"/>
      <c r="LMH197" s="167"/>
      <c r="LMI197" s="154"/>
      <c r="LMJ197" s="154"/>
      <c r="LMK197" s="167"/>
      <c r="LML197" s="167"/>
      <c r="LMM197" s="154"/>
      <c r="LMN197" s="154"/>
      <c r="LMO197" s="167"/>
      <c r="LMP197" s="167"/>
      <c r="LMQ197" s="154"/>
      <c r="LMR197" s="154"/>
      <c r="LMS197" s="167"/>
      <c r="LMT197" s="167"/>
      <c r="LMU197" s="154"/>
      <c r="LMV197" s="154"/>
      <c r="LMW197" s="167"/>
      <c r="LMX197" s="167"/>
      <c r="LMY197" s="154"/>
      <c r="LMZ197" s="154"/>
      <c r="LNA197" s="167"/>
      <c r="LNB197" s="167"/>
      <c r="LNC197" s="154"/>
      <c r="LND197" s="154"/>
      <c r="LNE197" s="167"/>
      <c r="LNF197" s="167"/>
      <c r="LNG197" s="154"/>
      <c r="LNH197" s="154"/>
      <c r="LNI197" s="167"/>
      <c r="LNJ197" s="167"/>
      <c r="LNK197" s="154"/>
      <c r="LNL197" s="154"/>
      <c r="LNM197" s="167"/>
      <c r="LNN197" s="167"/>
      <c r="LNO197" s="154"/>
      <c r="LNP197" s="154"/>
      <c r="LNQ197" s="167"/>
      <c r="LNR197" s="167"/>
      <c r="LNS197" s="154"/>
      <c r="LNT197" s="154"/>
      <c r="LNU197" s="167"/>
      <c r="LNV197" s="167"/>
      <c r="LNW197" s="154"/>
      <c r="LNX197" s="154"/>
      <c r="LNY197" s="167"/>
      <c r="LNZ197" s="167"/>
      <c r="LOA197" s="154"/>
      <c r="LOB197" s="154"/>
      <c r="LOC197" s="167"/>
      <c r="LOD197" s="167"/>
      <c r="LOE197" s="154"/>
      <c r="LOF197" s="154"/>
      <c r="LOG197" s="167"/>
      <c r="LOH197" s="167"/>
      <c r="LOI197" s="154"/>
      <c r="LOJ197" s="154"/>
      <c r="LOK197" s="167"/>
      <c r="LOL197" s="167"/>
      <c r="LOM197" s="154"/>
      <c r="LON197" s="154"/>
      <c r="LOO197" s="167"/>
      <c r="LOP197" s="167"/>
      <c r="LOQ197" s="154"/>
      <c r="LOR197" s="154"/>
      <c r="LOS197" s="167"/>
      <c r="LOT197" s="167"/>
      <c r="LOU197" s="154"/>
      <c r="LOV197" s="154"/>
      <c r="LOW197" s="167"/>
      <c r="LOX197" s="167"/>
      <c r="LOY197" s="154"/>
      <c r="LOZ197" s="154"/>
      <c r="LPA197" s="167"/>
      <c r="LPB197" s="167"/>
      <c r="LPC197" s="154"/>
      <c r="LPD197" s="154"/>
      <c r="LPE197" s="167"/>
      <c r="LPF197" s="167"/>
      <c r="LPG197" s="154"/>
      <c r="LPH197" s="154"/>
      <c r="LPI197" s="167"/>
      <c r="LPJ197" s="167"/>
      <c r="LPK197" s="154"/>
      <c r="LPL197" s="154"/>
      <c r="LPM197" s="167"/>
      <c r="LPN197" s="167"/>
      <c r="LPO197" s="154"/>
      <c r="LPP197" s="154"/>
      <c r="LPQ197" s="167"/>
      <c r="LPR197" s="167"/>
      <c r="LPS197" s="154"/>
      <c r="LPT197" s="154"/>
      <c r="LPU197" s="167"/>
      <c r="LPV197" s="167"/>
      <c r="LPW197" s="154"/>
      <c r="LPX197" s="154"/>
      <c r="LPY197" s="167"/>
      <c r="LPZ197" s="167"/>
      <c r="LQA197" s="154"/>
      <c r="LQB197" s="154"/>
      <c r="LQC197" s="167"/>
      <c r="LQD197" s="167"/>
      <c r="LQE197" s="154"/>
      <c r="LQF197" s="154"/>
      <c r="LQG197" s="167"/>
      <c r="LQH197" s="167"/>
      <c r="LQI197" s="154"/>
      <c r="LQJ197" s="154"/>
      <c r="LQK197" s="167"/>
      <c r="LQL197" s="167"/>
      <c r="LQM197" s="154"/>
      <c r="LQN197" s="154"/>
      <c r="LQO197" s="167"/>
      <c r="LQP197" s="167"/>
      <c r="LQQ197" s="154"/>
      <c r="LQR197" s="154"/>
      <c r="LQS197" s="167"/>
      <c r="LQT197" s="167"/>
      <c r="LQU197" s="154"/>
      <c r="LQV197" s="154"/>
      <c r="LQW197" s="167"/>
      <c r="LQX197" s="167"/>
      <c r="LQY197" s="154"/>
      <c r="LQZ197" s="154"/>
      <c r="LRA197" s="167"/>
      <c r="LRB197" s="167"/>
      <c r="LRC197" s="154"/>
      <c r="LRD197" s="154"/>
      <c r="LRE197" s="167"/>
      <c r="LRF197" s="167"/>
      <c r="LRG197" s="154"/>
      <c r="LRH197" s="154"/>
      <c r="LRI197" s="167"/>
      <c r="LRJ197" s="167"/>
      <c r="LRK197" s="154"/>
      <c r="LRL197" s="154"/>
      <c r="LRM197" s="167"/>
      <c r="LRN197" s="167"/>
      <c r="LRO197" s="154"/>
      <c r="LRP197" s="154"/>
      <c r="LRQ197" s="167"/>
      <c r="LRR197" s="167"/>
      <c r="LRS197" s="154"/>
      <c r="LRT197" s="154"/>
      <c r="LRU197" s="167"/>
      <c r="LRV197" s="167"/>
      <c r="LRW197" s="154"/>
      <c r="LRX197" s="154"/>
      <c r="LRY197" s="167"/>
      <c r="LRZ197" s="167"/>
      <c r="LSA197" s="154"/>
      <c r="LSB197" s="154"/>
      <c r="LSC197" s="167"/>
      <c r="LSD197" s="167"/>
      <c r="LSE197" s="154"/>
      <c r="LSF197" s="154"/>
      <c r="LSG197" s="167"/>
      <c r="LSH197" s="167"/>
      <c r="LSI197" s="154"/>
      <c r="LSJ197" s="154"/>
      <c r="LSK197" s="167"/>
      <c r="LSL197" s="167"/>
      <c r="LSM197" s="154"/>
      <c r="LSN197" s="154"/>
      <c r="LSO197" s="167"/>
      <c r="LSP197" s="167"/>
      <c r="LSQ197" s="154"/>
      <c r="LSR197" s="154"/>
      <c r="LSS197" s="167"/>
      <c r="LST197" s="167"/>
      <c r="LSU197" s="154"/>
      <c r="LSV197" s="154"/>
      <c r="LSW197" s="167"/>
      <c r="LSX197" s="167"/>
      <c r="LSY197" s="154"/>
      <c r="LSZ197" s="154"/>
      <c r="LTA197" s="167"/>
      <c r="LTB197" s="167"/>
      <c r="LTC197" s="154"/>
      <c r="LTD197" s="154"/>
      <c r="LTE197" s="167"/>
      <c r="LTF197" s="167"/>
      <c r="LTG197" s="154"/>
      <c r="LTH197" s="154"/>
      <c r="LTI197" s="167"/>
      <c r="LTJ197" s="167"/>
      <c r="LTK197" s="154"/>
      <c r="LTL197" s="154"/>
      <c r="LTM197" s="167"/>
      <c r="LTN197" s="167"/>
      <c r="LTO197" s="154"/>
      <c r="LTP197" s="154"/>
      <c r="LTQ197" s="167"/>
      <c r="LTR197" s="167"/>
      <c r="LTS197" s="154"/>
      <c r="LTT197" s="154"/>
      <c r="LTU197" s="167"/>
      <c r="LTV197" s="167"/>
      <c r="LTW197" s="154"/>
      <c r="LTX197" s="154"/>
      <c r="LTY197" s="167"/>
      <c r="LTZ197" s="167"/>
      <c r="LUA197" s="154"/>
      <c r="LUB197" s="154"/>
      <c r="LUC197" s="167"/>
      <c r="LUD197" s="167"/>
      <c r="LUE197" s="154"/>
      <c r="LUF197" s="154"/>
      <c r="LUG197" s="167"/>
      <c r="LUH197" s="167"/>
      <c r="LUI197" s="154"/>
      <c r="LUJ197" s="154"/>
      <c r="LUK197" s="167"/>
      <c r="LUL197" s="167"/>
      <c r="LUM197" s="154"/>
      <c r="LUN197" s="154"/>
      <c r="LUO197" s="167"/>
      <c r="LUP197" s="167"/>
      <c r="LUQ197" s="154"/>
      <c r="LUR197" s="154"/>
      <c r="LUS197" s="167"/>
      <c r="LUT197" s="167"/>
      <c r="LUU197" s="154"/>
      <c r="LUV197" s="154"/>
      <c r="LUW197" s="167"/>
      <c r="LUX197" s="167"/>
      <c r="LUY197" s="154"/>
      <c r="LUZ197" s="154"/>
      <c r="LVA197" s="167"/>
      <c r="LVB197" s="167"/>
      <c r="LVC197" s="154"/>
      <c r="LVD197" s="154"/>
      <c r="LVE197" s="167"/>
      <c r="LVF197" s="167"/>
      <c r="LVG197" s="154"/>
      <c r="LVH197" s="154"/>
      <c r="LVI197" s="167"/>
      <c r="LVJ197" s="167"/>
      <c r="LVK197" s="154"/>
      <c r="LVL197" s="154"/>
      <c r="LVM197" s="167"/>
      <c r="LVN197" s="167"/>
      <c r="LVO197" s="154"/>
      <c r="LVP197" s="154"/>
      <c r="LVQ197" s="167"/>
      <c r="LVR197" s="167"/>
      <c r="LVS197" s="154"/>
      <c r="LVT197" s="154"/>
      <c r="LVU197" s="167"/>
      <c r="LVV197" s="167"/>
      <c r="LVW197" s="154"/>
      <c r="LVX197" s="154"/>
      <c r="LVY197" s="167"/>
      <c r="LVZ197" s="167"/>
      <c r="LWA197" s="154"/>
      <c r="LWB197" s="154"/>
      <c r="LWC197" s="167"/>
      <c r="LWD197" s="167"/>
      <c r="LWE197" s="154"/>
      <c r="LWF197" s="154"/>
      <c r="LWG197" s="167"/>
      <c r="LWH197" s="167"/>
      <c r="LWI197" s="154"/>
      <c r="LWJ197" s="154"/>
      <c r="LWK197" s="167"/>
      <c r="LWL197" s="167"/>
      <c r="LWM197" s="154"/>
      <c r="LWN197" s="154"/>
      <c r="LWO197" s="167"/>
      <c r="LWP197" s="167"/>
      <c r="LWQ197" s="154"/>
      <c r="LWR197" s="154"/>
      <c r="LWS197" s="167"/>
      <c r="LWT197" s="167"/>
      <c r="LWU197" s="154"/>
      <c r="LWV197" s="154"/>
      <c r="LWW197" s="167"/>
      <c r="LWX197" s="167"/>
      <c r="LWY197" s="154"/>
      <c r="LWZ197" s="154"/>
      <c r="LXA197" s="167"/>
      <c r="LXB197" s="167"/>
      <c r="LXC197" s="154"/>
      <c r="LXD197" s="154"/>
      <c r="LXE197" s="167"/>
      <c r="LXF197" s="167"/>
      <c r="LXG197" s="154"/>
      <c r="LXH197" s="154"/>
      <c r="LXI197" s="167"/>
      <c r="LXJ197" s="167"/>
      <c r="LXK197" s="154"/>
      <c r="LXL197" s="154"/>
      <c r="LXM197" s="167"/>
      <c r="LXN197" s="167"/>
      <c r="LXO197" s="154"/>
      <c r="LXP197" s="154"/>
      <c r="LXQ197" s="167"/>
      <c r="LXR197" s="167"/>
      <c r="LXS197" s="154"/>
      <c r="LXT197" s="154"/>
      <c r="LXU197" s="167"/>
      <c r="LXV197" s="167"/>
      <c r="LXW197" s="154"/>
      <c r="LXX197" s="154"/>
      <c r="LXY197" s="167"/>
      <c r="LXZ197" s="167"/>
      <c r="LYA197" s="154"/>
      <c r="LYB197" s="154"/>
      <c r="LYC197" s="167"/>
      <c r="LYD197" s="167"/>
      <c r="LYE197" s="154"/>
      <c r="LYF197" s="154"/>
      <c r="LYG197" s="167"/>
      <c r="LYH197" s="167"/>
      <c r="LYI197" s="154"/>
      <c r="LYJ197" s="154"/>
      <c r="LYK197" s="167"/>
      <c r="LYL197" s="167"/>
      <c r="LYM197" s="154"/>
      <c r="LYN197" s="154"/>
      <c r="LYO197" s="167"/>
      <c r="LYP197" s="167"/>
      <c r="LYQ197" s="154"/>
      <c r="LYR197" s="154"/>
      <c r="LYS197" s="167"/>
      <c r="LYT197" s="167"/>
      <c r="LYU197" s="154"/>
      <c r="LYV197" s="154"/>
      <c r="LYW197" s="167"/>
      <c r="LYX197" s="167"/>
      <c r="LYY197" s="154"/>
      <c r="LYZ197" s="154"/>
      <c r="LZA197" s="167"/>
      <c r="LZB197" s="167"/>
      <c r="LZC197" s="154"/>
      <c r="LZD197" s="154"/>
      <c r="LZE197" s="167"/>
      <c r="LZF197" s="167"/>
      <c r="LZG197" s="154"/>
      <c r="LZH197" s="154"/>
      <c r="LZI197" s="167"/>
      <c r="LZJ197" s="167"/>
      <c r="LZK197" s="154"/>
      <c r="LZL197" s="154"/>
      <c r="LZM197" s="167"/>
      <c r="LZN197" s="167"/>
      <c r="LZO197" s="154"/>
      <c r="LZP197" s="154"/>
      <c r="LZQ197" s="167"/>
      <c r="LZR197" s="167"/>
      <c r="LZS197" s="154"/>
      <c r="LZT197" s="154"/>
      <c r="LZU197" s="167"/>
      <c r="LZV197" s="167"/>
      <c r="LZW197" s="154"/>
      <c r="LZX197" s="154"/>
      <c r="LZY197" s="167"/>
      <c r="LZZ197" s="167"/>
      <c r="MAA197" s="154"/>
      <c r="MAB197" s="154"/>
      <c r="MAC197" s="167"/>
      <c r="MAD197" s="167"/>
      <c r="MAE197" s="154"/>
      <c r="MAF197" s="154"/>
      <c r="MAG197" s="167"/>
      <c r="MAH197" s="167"/>
      <c r="MAI197" s="154"/>
      <c r="MAJ197" s="154"/>
      <c r="MAK197" s="167"/>
      <c r="MAL197" s="167"/>
      <c r="MAM197" s="154"/>
      <c r="MAN197" s="154"/>
      <c r="MAO197" s="167"/>
      <c r="MAP197" s="167"/>
      <c r="MAQ197" s="154"/>
      <c r="MAR197" s="154"/>
      <c r="MAS197" s="167"/>
      <c r="MAT197" s="167"/>
      <c r="MAU197" s="154"/>
      <c r="MAV197" s="154"/>
      <c r="MAW197" s="167"/>
      <c r="MAX197" s="167"/>
      <c r="MAY197" s="154"/>
      <c r="MAZ197" s="154"/>
      <c r="MBA197" s="167"/>
      <c r="MBB197" s="167"/>
      <c r="MBC197" s="154"/>
      <c r="MBD197" s="154"/>
      <c r="MBE197" s="167"/>
      <c r="MBF197" s="167"/>
      <c r="MBG197" s="154"/>
      <c r="MBH197" s="154"/>
      <c r="MBI197" s="167"/>
      <c r="MBJ197" s="167"/>
      <c r="MBK197" s="154"/>
      <c r="MBL197" s="154"/>
      <c r="MBM197" s="167"/>
      <c r="MBN197" s="167"/>
      <c r="MBO197" s="154"/>
      <c r="MBP197" s="154"/>
      <c r="MBQ197" s="167"/>
      <c r="MBR197" s="167"/>
      <c r="MBS197" s="154"/>
      <c r="MBT197" s="154"/>
      <c r="MBU197" s="167"/>
      <c r="MBV197" s="167"/>
      <c r="MBW197" s="154"/>
      <c r="MBX197" s="154"/>
      <c r="MBY197" s="167"/>
      <c r="MBZ197" s="167"/>
      <c r="MCA197" s="154"/>
      <c r="MCB197" s="154"/>
      <c r="MCC197" s="167"/>
      <c r="MCD197" s="167"/>
      <c r="MCE197" s="154"/>
      <c r="MCF197" s="154"/>
      <c r="MCG197" s="167"/>
      <c r="MCH197" s="167"/>
      <c r="MCI197" s="154"/>
      <c r="MCJ197" s="154"/>
      <c r="MCK197" s="167"/>
      <c r="MCL197" s="167"/>
      <c r="MCM197" s="154"/>
      <c r="MCN197" s="154"/>
      <c r="MCO197" s="167"/>
      <c r="MCP197" s="167"/>
      <c r="MCQ197" s="154"/>
      <c r="MCR197" s="154"/>
      <c r="MCS197" s="167"/>
      <c r="MCT197" s="167"/>
      <c r="MCU197" s="154"/>
      <c r="MCV197" s="154"/>
      <c r="MCW197" s="167"/>
      <c r="MCX197" s="167"/>
      <c r="MCY197" s="154"/>
      <c r="MCZ197" s="154"/>
      <c r="MDA197" s="167"/>
      <c r="MDB197" s="167"/>
      <c r="MDC197" s="154"/>
      <c r="MDD197" s="154"/>
      <c r="MDE197" s="167"/>
      <c r="MDF197" s="167"/>
      <c r="MDG197" s="154"/>
      <c r="MDH197" s="154"/>
      <c r="MDI197" s="167"/>
      <c r="MDJ197" s="167"/>
      <c r="MDK197" s="154"/>
      <c r="MDL197" s="154"/>
      <c r="MDM197" s="167"/>
      <c r="MDN197" s="167"/>
      <c r="MDO197" s="154"/>
      <c r="MDP197" s="154"/>
      <c r="MDQ197" s="167"/>
      <c r="MDR197" s="167"/>
      <c r="MDS197" s="154"/>
      <c r="MDT197" s="154"/>
      <c r="MDU197" s="167"/>
      <c r="MDV197" s="167"/>
      <c r="MDW197" s="154"/>
      <c r="MDX197" s="154"/>
      <c r="MDY197" s="167"/>
      <c r="MDZ197" s="167"/>
      <c r="MEA197" s="154"/>
      <c r="MEB197" s="154"/>
      <c r="MEC197" s="167"/>
      <c r="MED197" s="167"/>
      <c r="MEE197" s="154"/>
      <c r="MEF197" s="154"/>
      <c r="MEG197" s="167"/>
      <c r="MEH197" s="167"/>
      <c r="MEI197" s="154"/>
      <c r="MEJ197" s="154"/>
      <c r="MEK197" s="167"/>
      <c r="MEL197" s="167"/>
      <c r="MEM197" s="154"/>
      <c r="MEN197" s="154"/>
      <c r="MEO197" s="167"/>
      <c r="MEP197" s="167"/>
      <c r="MEQ197" s="154"/>
      <c r="MER197" s="154"/>
      <c r="MES197" s="167"/>
      <c r="MET197" s="167"/>
      <c r="MEU197" s="154"/>
      <c r="MEV197" s="154"/>
      <c r="MEW197" s="167"/>
      <c r="MEX197" s="167"/>
      <c r="MEY197" s="154"/>
      <c r="MEZ197" s="154"/>
      <c r="MFA197" s="167"/>
      <c r="MFB197" s="167"/>
      <c r="MFC197" s="154"/>
      <c r="MFD197" s="154"/>
      <c r="MFE197" s="167"/>
      <c r="MFF197" s="167"/>
      <c r="MFG197" s="154"/>
      <c r="MFH197" s="154"/>
      <c r="MFI197" s="167"/>
      <c r="MFJ197" s="167"/>
      <c r="MFK197" s="154"/>
      <c r="MFL197" s="154"/>
      <c r="MFM197" s="167"/>
      <c r="MFN197" s="167"/>
      <c r="MFO197" s="154"/>
      <c r="MFP197" s="154"/>
      <c r="MFQ197" s="167"/>
      <c r="MFR197" s="167"/>
      <c r="MFS197" s="154"/>
      <c r="MFT197" s="154"/>
      <c r="MFU197" s="167"/>
      <c r="MFV197" s="167"/>
      <c r="MFW197" s="154"/>
      <c r="MFX197" s="154"/>
      <c r="MFY197" s="167"/>
      <c r="MFZ197" s="167"/>
      <c r="MGA197" s="154"/>
      <c r="MGB197" s="154"/>
      <c r="MGC197" s="167"/>
      <c r="MGD197" s="167"/>
      <c r="MGE197" s="154"/>
      <c r="MGF197" s="154"/>
      <c r="MGG197" s="167"/>
      <c r="MGH197" s="167"/>
      <c r="MGI197" s="154"/>
      <c r="MGJ197" s="154"/>
      <c r="MGK197" s="167"/>
      <c r="MGL197" s="167"/>
      <c r="MGM197" s="154"/>
      <c r="MGN197" s="154"/>
      <c r="MGO197" s="167"/>
      <c r="MGP197" s="167"/>
      <c r="MGQ197" s="154"/>
      <c r="MGR197" s="154"/>
      <c r="MGS197" s="167"/>
      <c r="MGT197" s="167"/>
      <c r="MGU197" s="154"/>
      <c r="MGV197" s="154"/>
      <c r="MGW197" s="167"/>
      <c r="MGX197" s="167"/>
      <c r="MGY197" s="154"/>
      <c r="MGZ197" s="154"/>
      <c r="MHA197" s="167"/>
      <c r="MHB197" s="167"/>
      <c r="MHC197" s="154"/>
      <c r="MHD197" s="154"/>
      <c r="MHE197" s="167"/>
      <c r="MHF197" s="167"/>
      <c r="MHG197" s="154"/>
      <c r="MHH197" s="154"/>
      <c r="MHI197" s="167"/>
      <c r="MHJ197" s="167"/>
      <c r="MHK197" s="154"/>
      <c r="MHL197" s="154"/>
      <c r="MHM197" s="167"/>
      <c r="MHN197" s="167"/>
      <c r="MHO197" s="154"/>
      <c r="MHP197" s="154"/>
      <c r="MHQ197" s="167"/>
      <c r="MHR197" s="167"/>
      <c r="MHS197" s="154"/>
      <c r="MHT197" s="154"/>
      <c r="MHU197" s="167"/>
      <c r="MHV197" s="167"/>
      <c r="MHW197" s="154"/>
      <c r="MHX197" s="154"/>
      <c r="MHY197" s="167"/>
      <c r="MHZ197" s="167"/>
      <c r="MIA197" s="154"/>
      <c r="MIB197" s="154"/>
      <c r="MIC197" s="167"/>
      <c r="MID197" s="167"/>
      <c r="MIE197" s="154"/>
      <c r="MIF197" s="154"/>
      <c r="MIG197" s="167"/>
      <c r="MIH197" s="167"/>
      <c r="MII197" s="154"/>
      <c r="MIJ197" s="154"/>
      <c r="MIK197" s="167"/>
      <c r="MIL197" s="167"/>
      <c r="MIM197" s="154"/>
      <c r="MIN197" s="154"/>
      <c r="MIO197" s="167"/>
      <c r="MIP197" s="167"/>
      <c r="MIQ197" s="154"/>
      <c r="MIR197" s="154"/>
      <c r="MIS197" s="167"/>
      <c r="MIT197" s="167"/>
      <c r="MIU197" s="154"/>
      <c r="MIV197" s="154"/>
      <c r="MIW197" s="167"/>
      <c r="MIX197" s="167"/>
      <c r="MIY197" s="154"/>
      <c r="MIZ197" s="154"/>
      <c r="MJA197" s="167"/>
      <c r="MJB197" s="167"/>
      <c r="MJC197" s="154"/>
      <c r="MJD197" s="154"/>
      <c r="MJE197" s="167"/>
      <c r="MJF197" s="167"/>
      <c r="MJG197" s="154"/>
      <c r="MJH197" s="154"/>
      <c r="MJI197" s="167"/>
      <c r="MJJ197" s="167"/>
      <c r="MJK197" s="154"/>
      <c r="MJL197" s="154"/>
      <c r="MJM197" s="167"/>
      <c r="MJN197" s="167"/>
      <c r="MJO197" s="154"/>
      <c r="MJP197" s="154"/>
      <c r="MJQ197" s="167"/>
      <c r="MJR197" s="167"/>
      <c r="MJS197" s="154"/>
      <c r="MJT197" s="154"/>
      <c r="MJU197" s="167"/>
      <c r="MJV197" s="167"/>
      <c r="MJW197" s="154"/>
      <c r="MJX197" s="154"/>
      <c r="MJY197" s="167"/>
      <c r="MJZ197" s="167"/>
      <c r="MKA197" s="154"/>
      <c r="MKB197" s="154"/>
      <c r="MKC197" s="167"/>
      <c r="MKD197" s="167"/>
      <c r="MKE197" s="154"/>
      <c r="MKF197" s="154"/>
      <c r="MKG197" s="167"/>
      <c r="MKH197" s="167"/>
      <c r="MKI197" s="154"/>
      <c r="MKJ197" s="154"/>
      <c r="MKK197" s="167"/>
      <c r="MKL197" s="167"/>
      <c r="MKM197" s="154"/>
      <c r="MKN197" s="154"/>
      <c r="MKO197" s="167"/>
      <c r="MKP197" s="167"/>
      <c r="MKQ197" s="154"/>
      <c r="MKR197" s="154"/>
      <c r="MKS197" s="167"/>
      <c r="MKT197" s="167"/>
      <c r="MKU197" s="154"/>
      <c r="MKV197" s="154"/>
      <c r="MKW197" s="167"/>
      <c r="MKX197" s="167"/>
      <c r="MKY197" s="154"/>
      <c r="MKZ197" s="154"/>
      <c r="MLA197" s="167"/>
      <c r="MLB197" s="167"/>
      <c r="MLC197" s="154"/>
      <c r="MLD197" s="154"/>
      <c r="MLE197" s="167"/>
      <c r="MLF197" s="167"/>
      <c r="MLG197" s="154"/>
      <c r="MLH197" s="154"/>
      <c r="MLI197" s="167"/>
      <c r="MLJ197" s="167"/>
      <c r="MLK197" s="154"/>
      <c r="MLL197" s="154"/>
      <c r="MLM197" s="167"/>
      <c r="MLN197" s="167"/>
      <c r="MLO197" s="154"/>
      <c r="MLP197" s="154"/>
      <c r="MLQ197" s="167"/>
      <c r="MLR197" s="167"/>
      <c r="MLS197" s="154"/>
      <c r="MLT197" s="154"/>
      <c r="MLU197" s="167"/>
      <c r="MLV197" s="167"/>
      <c r="MLW197" s="154"/>
      <c r="MLX197" s="154"/>
      <c r="MLY197" s="167"/>
      <c r="MLZ197" s="167"/>
      <c r="MMA197" s="154"/>
      <c r="MMB197" s="154"/>
      <c r="MMC197" s="167"/>
      <c r="MMD197" s="167"/>
      <c r="MME197" s="154"/>
      <c r="MMF197" s="154"/>
      <c r="MMG197" s="167"/>
      <c r="MMH197" s="167"/>
      <c r="MMI197" s="154"/>
      <c r="MMJ197" s="154"/>
      <c r="MMK197" s="167"/>
      <c r="MML197" s="167"/>
      <c r="MMM197" s="154"/>
      <c r="MMN197" s="154"/>
      <c r="MMO197" s="167"/>
      <c r="MMP197" s="167"/>
      <c r="MMQ197" s="154"/>
      <c r="MMR197" s="154"/>
      <c r="MMS197" s="167"/>
      <c r="MMT197" s="167"/>
      <c r="MMU197" s="154"/>
      <c r="MMV197" s="154"/>
      <c r="MMW197" s="167"/>
      <c r="MMX197" s="167"/>
      <c r="MMY197" s="154"/>
      <c r="MMZ197" s="154"/>
      <c r="MNA197" s="167"/>
      <c r="MNB197" s="167"/>
      <c r="MNC197" s="154"/>
      <c r="MND197" s="154"/>
      <c r="MNE197" s="167"/>
      <c r="MNF197" s="167"/>
      <c r="MNG197" s="154"/>
      <c r="MNH197" s="154"/>
      <c r="MNI197" s="167"/>
      <c r="MNJ197" s="167"/>
      <c r="MNK197" s="154"/>
      <c r="MNL197" s="154"/>
      <c r="MNM197" s="167"/>
      <c r="MNN197" s="167"/>
      <c r="MNO197" s="154"/>
      <c r="MNP197" s="154"/>
      <c r="MNQ197" s="167"/>
      <c r="MNR197" s="167"/>
      <c r="MNS197" s="154"/>
      <c r="MNT197" s="154"/>
      <c r="MNU197" s="167"/>
      <c r="MNV197" s="167"/>
      <c r="MNW197" s="154"/>
      <c r="MNX197" s="154"/>
      <c r="MNY197" s="167"/>
      <c r="MNZ197" s="167"/>
      <c r="MOA197" s="154"/>
      <c r="MOB197" s="154"/>
      <c r="MOC197" s="167"/>
      <c r="MOD197" s="167"/>
      <c r="MOE197" s="154"/>
      <c r="MOF197" s="154"/>
      <c r="MOG197" s="167"/>
      <c r="MOH197" s="167"/>
      <c r="MOI197" s="154"/>
      <c r="MOJ197" s="154"/>
      <c r="MOK197" s="167"/>
      <c r="MOL197" s="167"/>
      <c r="MOM197" s="154"/>
      <c r="MON197" s="154"/>
      <c r="MOO197" s="167"/>
      <c r="MOP197" s="167"/>
      <c r="MOQ197" s="154"/>
      <c r="MOR197" s="154"/>
      <c r="MOS197" s="167"/>
      <c r="MOT197" s="167"/>
      <c r="MOU197" s="154"/>
      <c r="MOV197" s="154"/>
      <c r="MOW197" s="167"/>
      <c r="MOX197" s="167"/>
      <c r="MOY197" s="154"/>
      <c r="MOZ197" s="154"/>
      <c r="MPA197" s="167"/>
      <c r="MPB197" s="167"/>
      <c r="MPC197" s="154"/>
      <c r="MPD197" s="154"/>
      <c r="MPE197" s="167"/>
      <c r="MPF197" s="167"/>
      <c r="MPG197" s="154"/>
      <c r="MPH197" s="154"/>
      <c r="MPI197" s="167"/>
      <c r="MPJ197" s="167"/>
      <c r="MPK197" s="154"/>
      <c r="MPL197" s="154"/>
      <c r="MPM197" s="167"/>
      <c r="MPN197" s="167"/>
      <c r="MPO197" s="154"/>
      <c r="MPP197" s="154"/>
      <c r="MPQ197" s="167"/>
      <c r="MPR197" s="167"/>
      <c r="MPS197" s="154"/>
      <c r="MPT197" s="154"/>
      <c r="MPU197" s="167"/>
      <c r="MPV197" s="167"/>
      <c r="MPW197" s="154"/>
      <c r="MPX197" s="154"/>
      <c r="MPY197" s="167"/>
      <c r="MPZ197" s="167"/>
      <c r="MQA197" s="154"/>
      <c r="MQB197" s="154"/>
      <c r="MQC197" s="167"/>
      <c r="MQD197" s="167"/>
      <c r="MQE197" s="154"/>
      <c r="MQF197" s="154"/>
      <c r="MQG197" s="167"/>
      <c r="MQH197" s="167"/>
      <c r="MQI197" s="154"/>
      <c r="MQJ197" s="154"/>
      <c r="MQK197" s="167"/>
      <c r="MQL197" s="167"/>
      <c r="MQM197" s="154"/>
      <c r="MQN197" s="154"/>
      <c r="MQO197" s="167"/>
      <c r="MQP197" s="167"/>
      <c r="MQQ197" s="154"/>
      <c r="MQR197" s="154"/>
      <c r="MQS197" s="167"/>
      <c r="MQT197" s="167"/>
      <c r="MQU197" s="154"/>
      <c r="MQV197" s="154"/>
      <c r="MQW197" s="167"/>
      <c r="MQX197" s="167"/>
      <c r="MQY197" s="154"/>
      <c r="MQZ197" s="154"/>
      <c r="MRA197" s="167"/>
      <c r="MRB197" s="167"/>
      <c r="MRC197" s="154"/>
      <c r="MRD197" s="154"/>
      <c r="MRE197" s="167"/>
      <c r="MRF197" s="167"/>
      <c r="MRG197" s="154"/>
      <c r="MRH197" s="154"/>
      <c r="MRI197" s="167"/>
      <c r="MRJ197" s="167"/>
      <c r="MRK197" s="154"/>
      <c r="MRL197" s="154"/>
      <c r="MRM197" s="167"/>
      <c r="MRN197" s="167"/>
      <c r="MRO197" s="154"/>
      <c r="MRP197" s="154"/>
      <c r="MRQ197" s="167"/>
      <c r="MRR197" s="167"/>
      <c r="MRS197" s="154"/>
      <c r="MRT197" s="154"/>
      <c r="MRU197" s="167"/>
      <c r="MRV197" s="167"/>
      <c r="MRW197" s="154"/>
      <c r="MRX197" s="154"/>
      <c r="MRY197" s="167"/>
      <c r="MRZ197" s="167"/>
      <c r="MSA197" s="154"/>
      <c r="MSB197" s="154"/>
      <c r="MSC197" s="167"/>
      <c r="MSD197" s="167"/>
      <c r="MSE197" s="154"/>
      <c r="MSF197" s="154"/>
      <c r="MSG197" s="167"/>
      <c r="MSH197" s="167"/>
      <c r="MSI197" s="154"/>
      <c r="MSJ197" s="154"/>
      <c r="MSK197" s="167"/>
      <c r="MSL197" s="167"/>
      <c r="MSM197" s="154"/>
      <c r="MSN197" s="154"/>
      <c r="MSO197" s="167"/>
      <c r="MSP197" s="167"/>
      <c r="MSQ197" s="154"/>
      <c r="MSR197" s="154"/>
      <c r="MSS197" s="167"/>
      <c r="MST197" s="167"/>
      <c r="MSU197" s="154"/>
      <c r="MSV197" s="154"/>
      <c r="MSW197" s="167"/>
      <c r="MSX197" s="167"/>
      <c r="MSY197" s="154"/>
      <c r="MSZ197" s="154"/>
      <c r="MTA197" s="167"/>
      <c r="MTB197" s="167"/>
      <c r="MTC197" s="154"/>
      <c r="MTD197" s="154"/>
      <c r="MTE197" s="167"/>
      <c r="MTF197" s="167"/>
      <c r="MTG197" s="154"/>
      <c r="MTH197" s="154"/>
      <c r="MTI197" s="167"/>
      <c r="MTJ197" s="167"/>
      <c r="MTK197" s="154"/>
      <c r="MTL197" s="154"/>
      <c r="MTM197" s="167"/>
      <c r="MTN197" s="167"/>
      <c r="MTO197" s="154"/>
      <c r="MTP197" s="154"/>
      <c r="MTQ197" s="167"/>
      <c r="MTR197" s="167"/>
      <c r="MTS197" s="154"/>
      <c r="MTT197" s="154"/>
      <c r="MTU197" s="167"/>
      <c r="MTV197" s="167"/>
      <c r="MTW197" s="154"/>
      <c r="MTX197" s="154"/>
      <c r="MTY197" s="167"/>
      <c r="MTZ197" s="167"/>
      <c r="MUA197" s="154"/>
      <c r="MUB197" s="154"/>
      <c r="MUC197" s="167"/>
      <c r="MUD197" s="167"/>
      <c r="MUE197" s="154"/>
      <c r="MUF197" s="154"/>
      <c r="MUG197" s="167"/>
      <c r="MUH197" s="167"/>
      <c r="MUI197" s="154"/>
      <c r="MUJ197" s="154"/>
      <c r="MUK197" s="167"/>
      <c r="MUL197" s="167"/>
      <c r="MUM197" s="154"/>
      <c r="MUN197" s="154"/>
      <c r="MUO197" s="167"/>
      <c r="MUP197" s="167"/>
      <c r="MUQ197" s="154"/>
      <c r="MUR197" s="154"/>
      <c r="MUS197" s="167"/>
      <c r="MUT197" s="167"/>
      <c r="MUU197" s="154"/>
      <c r="MUV197" s="154"/>
      <c r="MUW197" s="167"/>
      <c r="MUX197" s="167"/>
      <c r="MUY197" s="154"/>
      <c r="MUZ197" s="154"/>
      <c r="MVA197" s="167"/>
      <c r="MVB197" s="167"/>
      <c r="MVC197" s="154"/>
      <c r="MVD197" s="154"/>
      <c r="MVE197" s="167"/>
      <c r="MVF197" s="167"/>
      <c r="MVG197" s="154"/>
      <c r="MVH197" s="154"/>
      <c r="MVI197" s="167"/>
      <c r="MVJ197" s="167"/>
      <c r="MVK197" s="154"/>
      <c r="MVL197" s="154"/>
      <c r="MVM197" s="167"/>
      <c r="MVN197" s="167"/>
      <c r="MVO197" s="154"/>
      <c r="MVP197" s="154"/>
      <c r="MVQ197" s="167"/>
      <c r="MVR197" s="167"/>
      <c r="MVS197" s="154"/>
      <c r="MVT197" s="154"/>
      <c r="MVU197" s="167"/>
      <c r="MVV197" s="167"/>
      <c r="MVW197" s="154"/>
      <c r="MVX197" s="154"/>
      <c r="MVY197" s="167"/>
      <c r="MVZ197" s="167"/>
      <c r="MWA197" s="154"/>
      <c r="MWB197" s="154"/>
      <c r="MWC197" s="167"/>
      <c r="MWD197" s="167"/>
      <c r="MWE197" s="154"/>
      <c r="MWF197" s="154"/>
      <c r="MWG197" s="167"/>
      <c r="MWH197" s="167"/>
      <c r="MWI197" s="154"/>
      <c r="MWJ197" s="154"/>
      <c r="MWK197" s="167"/>
      <c r="MWL197" s="167"/>
      <c r="MWM197" s="154"/>
      <c r="MWN197" s="154"/>
      <c r="MWO197" s="167"/>
      <c r="MWP197" s="167"/>
      <c r="MWQ197" s="154"/>
      <c r="MWR197" s="154"/>
      <c r="MWS197" s="167"/>
      <c r="MWT197" s="167"/>
      <c r="MWU197" s="154"/>
      <c r="MWV197" s="154"/>
      <c r="MWW197" s="167"/>
      <c r="MWX197" s="167"/>
      <c r="MWY197" s="154"/>
      <c r="MWZ197" s="154"/>
      <c r="MXA197" s="167"/>
      <c r="MXB197" s="167"/>
      <c r="MXC197" s="154"/>
      <c r="MXD197" s="154"/>
      <c r="MXE197" s="167"/>
      <c r="MXF197" s="167"/>
      <c r="MXG197" s="154"/>
      <c r="MXH197" s="154"/>
      <c r="MXI197" s="167"/>
      <c r="MXJ197" s="167"/>
      <c r="MXK197" s="154"/>
      <c r="MXL197" s="154"/>
      <c r="MXM197" s="167"/>
      <c r="MXN197" s="167"/>
      <c r="MXO197" s="154"/>
      <c r="MXP197" s="154"/>
      <c r="MXQ197" s="167"/>
      <c r="MXR197" s="167"/>
      <c r="MXS197" s="154"/>
      <c r="MXT197" s="154"/>
      <c r="MXU197" s="167"/>
      <c r="MXV197" s="167"/>
      <c r="MXW197" s="154"/>
      <c r="MXX197" s="154"/>
      <c r="MXY197" s="167"/>
      <c r="MXZ197" s="167"/>
      <c r="MYA197" s="154"/>
      <c r="MYB197" s="154"/>
      <c r="MYC197" s="167"/>
      <c r="MYD197" s="167"/>
      <c r="MYE197" s="154"/>
      <c r="MYF197" s="154"/>
      <c r="MYG197" s="167"/>
      <c r="MYH197" s="167"/>
      <c r="MYI197" s="154"/>
      <c r="MYJ197" s="154"/>
      <c r="MYK197" s="167"/>
      <c r="MYL197" s="167"/>
      <c r="MYM197" s="154"/>
      <c r="MYN197" s="154"/>
      <c r="MYO197" s="167"/>
      <c r="MYP197" s="167"/>
      <c r="MYQ197" s="154"/>
      <c r="MYR197" s="154"/>
      <c r="MYS197" s="167"/>
      <c r="MYT197" s="167"/>
      <c r="MYU197" s="154"/>
      <c r="MYV197" s="154"/>
      <c r="MYW197" s="167"/>
      <c r="MYX197" s="167"/>
      <c r="MYY197" s="154"/>
      <c r="MYZ197" s="154"/>
      <c r="MZA197" s="167"/>
      <c r="MZB197" s="167"/>
      <c r="MZC197" s="154"/>
      <c r="MZD197" s="154"/>
      <c r="MZE197" s="167"/>
      <c r="MZF197" s="167"/>
      <c r="MZG197" s="154"/>
      <c r="MZH197" s="154"/>
      <c r="MZI197" s="167"/>
      <c r="MZJ197" s="167"/>
      <c r="MZK197" s="154"/>
      <c r="MZL197" s="154"/>
      <c r="MZM197" s="167"/>
      <c r="MZN197" s="167"/>
      <c r="MZO197" s="154"/>
      <c r="MZP197" s="154"/>
      <c r="MZQ197" s="167"/>
      <c r="MZR197" s="167"/>
      <c r="MZS197" s="154"/>
      <c r="MZT197" s="154"/>
      <c r="MZU197" s="167"/>
      <c r="MZV197" s="167"/>
      <c r="MZW197" s="154"/>
      <c r="MZX197" s="154"/>
      <c r="MZY197" s="167"/>
      <c r="MZZ197" s="167"/>
      <c r="NAA197" s="154"/>
      <c r="NAB197" s="154"/>
      <c r="NAC197" s="167"/>
      <c r="NAD197" s="167"/>
      <c r="NAE197" s="154"/>
      <c r="NAF197" s="154"/>
      <c r="NAG197" s="167"/>
      <c r="NAH197" s="167"/>
      <c r="NAI197" s="154"/>
      <c r="NAJ197" s="154"/>
      <c r="NAK197" s="167"/>
      <c r="NAL197" s="167"/>
      <c r="NAM197" s="154"/>
      <c r="NAN197" s="154"/>
      <c r="NAO197" s="167"/>
      <c r="NAP197" s="167"/>
      <c r="NAQ197" s="154"/>
      <c r="NAR197" s="154"/>
      <c r="NAS197" s="167"/>
      <c r="NAT197" s="167"/>
      <c r="NAU197" s="154"/>
      <c r="NAV197" s="154"/>
      <c r="NAW197" s="167"/>
      <c r="NAX197" s="167"/>
      <c r="NAY197" s="154"/>
      <c r="NAZ197" s="154"/>
      <c r="NBA197" s="167"/>
      <c r="NBB197" s="167"/>
      <c r="NBC197" s="154"/>
      <c r="NBD197" s="154"/>
      <c r="NBE197" s="167"/>
      <c r="NBF197" s="167"/>
      <c r="NBG197" s="154"/>
      <c r="NBH197" s="154"/>
      <c r="NBI197" s="167"/>
      <c r="NBJ197" s="167"/>
      <c r="NBK197" s="154"/>
      <c r="NBL197" s="154"/>
      <c r="NBM197" s="167"/>
      <c r="NBN197" s="167"/>
      <c r="NBO197" s="154"/>
      <c r="NBP197" s="154"/>
      <c r="NBQ197" s="167"/>
      <c r="NBR197" s="167"/>
      <c r="NBS197" s="154"/>
      <c r="NBT197" s="154"/>
      <c r="NBU197" s="167"/>
      <c r="NBV197" s="167"/>
      <c r="NBW197" s="154"/>
      <c r="NBX197" s="154"/>
      <c r="NBY197" s="167"/>
      <c r="NBZ197" s="167"/>
      <c r="NCA197" s="154"/>
      <c r="NCB197" s="154"/>
      <c r="NCC197" s="167"/>
      <c r="NCD197" s="167"/>
      <c r="NCE197" s="154"/>
      <c r="NCF197" s="154"/>
      <c r="NCG197" s="167"/>
      <c r="NCH197" s="167"/>
      <c r="NCI197" s="154"/>
      <c r="NCJ197" s="154"/>
      <c r="NCK197" s="167"/>
      <c r="NCL197" s="167"/>
      <c r="NCM197" s="154"/>
      <c r="NCN197" s="154"/>
      <c r="NCO197" s="167"/>
      <c r="NCP197" s="167"/>
      <c r="NCQ197" s="154"/>
      <c r="NCR197" s="154"/>
      <c r="NCS197" s="167"/>
      <c r="NCT197" s="167"/>
      <c r="NCU197" s="154"/>
      <c r="NCV197" s="154"/>
      <c r="NCW197" s="167"/>
      <c r="NCX197" s="167"/>
      <c r="NCY197" s="154"/>
      <c r="NCZ197" s="154"/>
      <c r="NDA197" s="167"/>
      <c r="NDB197" s="167"/>
      <c r="NDC197" s="154"/>
      <c r="NDD197" s="154"/>
      <c r="NDE197" s="167"/>
      <c r="NDF197" s="167"/>
      <c r="NDG197" s="154"/>
      <c r="NDH197" s="154"/>
      <c r="NDI197" s="167"/>
      <c r="NDJ197" s="167"/>
      <c r="NDK197" s="154"/>
      <c r="NDL197" s="154"/>
      <c r="NDM197" s="167"/>
      <c r="NDN197" s="167"/>
      <c r="NDO197" s="154"/>
      <c r="NDP197" s="154"/>
      <c r="NDQ197" s="167"/>
      <c r="NDR197" s="167"/>
      <c r="NDS197" s="154"/>
      <c r="NDT197" s="154"/>
      <c r="NDU197" s="167"/>
      <c r="NDV197" s="167"/>
      <c r="NDW197" s="154"/>
      <c r="NDX197" s="154"/>
      <c r="NDY197" s="167"/>
      <c r="NDZ197" s="167"/>
      <c r="NEA197" s="154"/>
      <c r="NEB197" s="154"/>
      <c r="NEC197" s="167"/>
      <c r="NED197" s="167"/>
      <c r="NEE197" s="154"/>
      <c r="NEF197" s="154"/>
      <c r="NEG197" s="167"/>
      <c r="NEH197" s="167"/>
      <c r="NEI197" s="154"/>
      <c r="NEJ197" s="154"/>
      <c r="NEK197" s="167"/>
      <c r="NEL197" s="167"/>
      <c r="NEM197" s="154"/>
      <c r="NEN197" s="154"/>
      <c r="NEO197" s="167"/>
      <c r="NEP197" s="167"/>
      <c r="NEQ197" s="154"/>
      <c r="NER197" s="154"/>
      <c r="NES197" s="167"/>
      <c r="NET197" s="167"/>
      <c r="NEU197" s="154"/>
      <c r="NEV197" s="154"/>
      <c r="NEW197" s="167"/>
      <c r="NEX197" s="167"/>
      <c r="NEY197" s="154"/>
      <c r="NEZ197" s="154"/>
      <c r="NFA197" s="167"/>
      <c r="NFB197" s="167"/>
      <c r="NFC197" s="154"/>
      <c r="NFD197" s="154"/>
      <c r="NFE197" s="167"/>
      <c r="NFF197" s="167"/>
      <c r="NFG197" s="154"/>
      <c r="NFH197" s="154"/>
      <c r="NFI197" s="167"/>
      <c r="NFJ197" s="167"/>
      <c r="NFK197" s="154"/>
      <c r="NFL197" s="154"/>
      <c r="NFM197" s="167"/>
      <c r="NFN197" s="167"/>
      <c r="NFO197" s="154"/>
      <c r="NFP197" s="154"/>
      <c r="NFQ197" s="167"/>
      <c r="NFR197" s="167"/>
      <c r="NFS197" s="154"/>
      <c r="NFT197" s="154"/>
      <c r="NFU197" s="167"/>
      <c r="NFV197" s="167"/>
      <c r="NFW197" s="154"/>
      <c r="NFX197" s="154"/>
      <c r="NFY197" s="167"/>
      <c r="NFZ197" s="167"/>
      <c r="NGA197" s="154"/>
      <c r="NGB197" s="154"/>
      <c r="NGC197" s="167"/>
      <c r="NGD197" s="167"/>
      <c r="NGE197" s="154"/>
      <c r="NGF197" s="154"/>
      <c r="NGG197" s="167"/>
      <c r="NGH197" s="167"/>
      <c r="NGI197" s="154"/>
      <c r="NGJ197" s="154"/>
      <c r="NGK197" s="167"/>
      <c r="NGL197" s="167"/>
      <c r="NGM197" s="154"/>
      <c r="NGN197" s="154"/>
      <c r="NGO197" s="167"/>
      <c r="NGP197" s="167"/>
      <c r="NGQ197" s="154"/>
      <c r="NGR197" s="154"/>
      <c r="NGS197" s="167"/>
      <c r="NGT197" s="167"/>
      <c r="NGU197" s="154"/>
      <c r="NGV197" s="154"/>
      <c r="NGW197" s="167"/>
      <c r="NGX197" s="167"/>
      <c r="NGY197" s="154"/>
      <c r="NGZ197" s="154"/>
      <c r="NHA197" s="167"/>
      <c r="NHB197" s="167"/>
      <c r="NHC197" s="154"/>
      <c r="NHD197" s="154"/>
      <c r="NHE197" s="167"/>
      <c r="NHF197" s="167"/>
      <c r="NHG197" s="154"/>
      <c r="NHH197" s="154"/>
      <c r="NHI197" s="167"/>
      <c r="NHJ197" s="167"/>
      <c r="NHK197" s="154"/>
      <c r="NHL197" s="154"/>
      <c r="NHM197" s="167"/>
      <c r="NHN197" s="167"/>
      <c r="NHO197" s="154"/>
      <c r="NHP197" s="154"/>
      <c r="NHQ197" s="167"/>
      <c r="NHR197" s="167"/>
      <c r="NHS197" s="154"/>
      <c r="NHT197" s="154"/>
      <c r="NHU197" s="167"/>
      <c r="NHV197" s="167"/>
      <c r="NHW197" s="154"/>
      <c r="NHX197" s="154"/>
      <c r="NHY197" s="167"/>
      <c r="NHZ197" s="167"/>
      <c r="NIA197" s="154"/>
      <c r="NIB197" s="154"/>
      <c r="NIC197" s="167"/>
      <c r="NID197" s="167"/>
      <c r="NIE197" s="154"/>
      <c r="NIF197" s="154"/>
      <c r="NIG197" s="167"/>
      <c r="NIH197" s="167"/>
      <c r="NII197" s="154"/>
      <c r="NIJ197" s="154"/>
      <c r="NIK197" s="167"/>
      <c r="NIL197" s="167"/>
      <c r="NIM197" s="154"/>
      <c r="NIN197" s="154"/>
      <c r="NIO197" s="167"/>
      <c r="NIP197" s="167"/>
      <c r="NIQ197" s="154"/>
      <c r="NIR197" s="154"/>
      <c r="NIS197" s="167"/>
      <c r="NIT197" s="167"/>
      <c r="NIU197" s="154"/>
      <c r="NIV197" s="154"/>
      <c r="NIW197" s="167"/>
      <c r="NIX197" s="167"/>
      <c r="NIY197" s="154"/>
      <c r="NIZ197" s="154"/>
      <c r="NJA197" s="167"/>
      <c r="NJB197" s="167"/>
      <c r="NJC197" s="154"/>
      <c r="NJD197" s="154"/>
      <c r="NJE197" s="167"/>
      <c r="NJF197" s="167"/>
      <c r="NJG197" s="154"/>
      <c r="NJH197" s="154"/>
      <c r="NJI197" s="167"/>
      <c r="NJJ197" s="167"/>
      <c r="NJK197" s="154"/>
      <c r="NJL197" s="154"/>
      <c r="NJM197" s="167"/>
      <c r="NJN197" s="167"/>
      <c r="NJO197" s="154"/>
      <c r="NJP197" s="154"/>
      <c r="NJQ197" s="167"/>
      <c r="NJR197" s="167"/>
      <c r="NJS197" s="154"/>
      <c r="NJT197" s="154"/>
      <c r="NJU197" s="167"/>
      <c r="NJV197" s="167"/>
      <c r="NJW197" s="154"/>
      <c r="NJX197" s="154"/>
      <c r="NJY197" s="167"/>
      <c r="NJZ197" s="167"/>
      <c r="NKA197" s="154"/>
      <c r="NKB197" s="154"/>
      <c r="NKC197" s="167"/>
      <c r="NKD197" s="167"/>
      <c r="NKE197" s="154"/>
      <c r="NKF197" s="154"/>
      <c r="NKG197" s="167"/>
      <c r="NKH197" s="167"/>
      <c r="NKI197" s="154"/>
      <c r="NKJ197" s="154"/>
      <c r="NKK197" s="167"/>
      <c r="NKL197" s="167"/>
      <c r="NKM197" s="154"/>
      <c r="NKN197" s="154"/>
      <c r="NKO197" s="167"/>
      <c r="NKP197" s="167"/>
      <c r="NKQ197" s="154"/>
      <c r="NKR197" s="154"/>
      <c r="NKS197" s="167"/>
      <c r="NKT197" s="167"/>
      <c r="NKU197" s="154"/>
      <c r="NKV197" s="154"/>
      <c r="NKW197" s="167"/>
      <c r="NKX197" s="167"/>
      <c r="NKY197" s="154"/>
      <c r="NKZ197" s="154"/>
      <c r="NLA197" s="167"/>
      <c r="NLB197" s="167"/>
      <c r="NLC197" s="154"/>
      <c r="NLD197" s="154"/>
      <c r="NLE197" s="167"/>
      <c r="NLF197" s="167"/>
      <c r="NLG197" s="154"/>
      <c r="NLH197" s="154"/>
      <c r="NLI197" s="167"/>
      <c r="NLJ197" s="167"/>
      <c r="NLK197" s="154"/>
      <c r="NLL197" s="154"/>
      <c r="NLM197" s="167"/>
      <c r="NLN197" s="167"/>
      <c r="NLO197" s="154"/>
      <c r="NLP197" s="154"/>
      <c r="NLQ197" s="167"/>
      <c r="NLR197" s="167"/>
      <c r="NLS197" s="154"/>
      <c r="NLT197" s="154"/>
      <c r="NLU197" s="167"/>
      <c r="NLV197" s="167"/>
      <c r="NLW197" s="154"/>
      <c r="NLX197" s="154"/>
      <c r="NLY197" s="167"/>
      <c r="NLZ197" s="167"/>
      <c r="NMA197" s="154"/>
      <c r="NMB197" s="154"/>
      <c r="NMC197" s="167"/>
      <c r="NMD197" s="167"/>
      <c r="NME197" s="154"/>
      <c r="NMF197" s="154"/>
      <c r="NMG197" s="167"/>
      <c r="NMH197" s="167"/>
      <c r="NMI197" s="154"/>
      <c r="NMJ197" s="154"/>
      <c r="NMK197" s="167"/>
      <c r="NML197" s="167"/>
      <c r="NMM197" s="154"/>
      <c r="NMN197" s="154"/>
      <c r="NMO197" s="167"/>
      <c r="NMP197" s="167"/>
      <c r="NMQ197" s="154"/>
      <c r="NMR197" s="154"/>
      <c r="NMS197" s="167"/>
      <c r="NMT197" s="167"/>
      <c r="NMU197" s="154"/>
      <c r="NMV197" s="154"/>
      <c r="NMW197" s="167"/>
      <c r="NMX197" s="167"/>
      <c r="NMY197" s="154"/>
      <c r="NMZ197" s="154"/>
      <c r="NNA197" s="167"/>
      <c r="NNB197" s="167"/>
      <c r="NNC197" s="154"/>
      <c r="NND197" s="154"/>
      <c r="NNE197" s="167"/>
      <c r="NNF197" s="167"/>
      <c r="NNG197" s="154"/>
      <c r="NNH197" s="154"/>
      <c r="NNI197" s="167"/>
      <c r="NNJ197" s="167"/>
      <c r="NNK197" s="154"/>
      <c r="NNL197" s="154"/>
      <c r="NNM197" s="167"/>
      <c r="NNN197" s="167"/>
      <c r="NNO197" s="154"/>
      <c r="NNP197" s="154"/>
      <c r="NNQ197" s="167"/>
      <c r="NNR197" s="167"/>
      <c r="NNS197" s="154"/>
      <c r="NNT197" s="154"/>
      <c r="NNU197" s="167"/>
      <c r="NNV197" s="167"/>
      <c r="NNW197" s="154"/>
      <c r="NNX197" s="154"/>
      <c r="NNY197" s="167"/>
      <c r="NNZ197" s="167"/>
      <c r="NOA197" s="154"/>
      <c r="NOB197" s="154"/>
      <c r="NOC197" s="167"/>
      <c r="NOD197" s="167"/>
      <c r="NOE197" s="154"/>
      <c r="NOF197" s="154"/>
      <c r="NOG197" s="167"/>
      <c r="NOH197" s="167"/>
      <c r="NOI197" s="154"/>
      <c r="NOJ197" s="154"/>
      <c r="NOK197" s="167"/>
      <c r="NOL197" s="167"/>
      <c r="NOM197" s="154"/>
      <c r="NON197" s="154"/>
      <c r="NOO197" s="167"/>
      <c r="NOP197" s="167"/>
      <c r="NOQ197" s="154"/>
      <c r="NOR197" s="154"/>
      <c r="NOS197" s="167"/>
      <c r="NOT197" s="167"/>
      <c r="NOU197" s="154"/>
      <c r="NOV197" s="154"/>
      <c r="NOW197" s="167"/>
      <c r="NOX197" s="167"/>
      <c r="NOY197" s="154"/>
      <c r="NOZ197" s="154"/>
      <c r="NPA197" s="167"/>
      <c r="NPB197" s="167"/>
      <c r="NPC197" s="154"/>
      <c r="NPD197" s="154"/>
      <c r="NPE197" s="167"/>
      <c r="NPF197" s="167"/>
      <c r="NPG197" s="154"/>
      <c r="NPH197" s="154"/>
      <c r="NPI197" s="167"/>
      <c r="NPJ197" s="167"/>
      <c r="NPK197" s="154"/>
      <c r="NPL197" s="154"/>
      <c r="NPM197" s="167"/>
      <c r="NPN197" s="167"/>
      <c r="NPO197" s="154"/>
      <c r="NPP197" s="154"/>
      <c r="NPQ197" s="167"/>
      <c r="NPR197" s="167"/>
      <c r="NPS197" s="154"/>
      <c r="NPT197" s="154"/>
      <c r="NPU197" s="167"/>
      <c r="NPV197" s="167"/>
      <c r="NPW197" s="154"/>
      <c r="NPX197" s="154"/>
      <c r="NPY197" s="167"/>
      <c r="NPZ197" s="167"/>
      <c r="NQA197" s="154"/>
      <c r="NQB197" s="154"/>
      <c r="NQC197" s="167"/>
      <c r="NQD197" s="167"/>
      <c r="NQE197" s="154"/>
      <c r="NQF197" s="154"/>
      <c r="NQG197" s="167"/>
      <c r="NQH197" s="167"/>
      <c r="NQI197" s="154"/>
      <c r="NQJ197" s="154"/>
      <c r="NQK197" s="167"/>
      <c r="NQL197" s="167"/>
      <c r="NQM197" s="154"/>
      <c r="NQN197" s="154"/>
      <c r="NQO197" s="167"/>
      <c r="NQP197" s="167"/>
      <c r="NQQ197" s="154"/>
      <c r="NQR197" s="154"/>
      <c r="NQS197" s="167"/>
      <c r="NQT197" s="167"/>
      <c r="NQU197" s="154"/>
      <c r="NQV197" s="154"/>
      <c r="NQW197" s="167"/>
      <c r="NQX197" s="167"/>
      <c r="NQY197" s="154"/>
      <c r="NQZ197" s="154"/>
      <c r="NRA197" s="167"/>
      <c r="NRB197" s="167"/>
      <c r="NRC197" s="154"/>
      <c r="NRD197" s="154"/>
      <c r="NRE197" s="167"/>
      <c r="NRF197" s="167"/>
      <c r="NRG197" s="154"/>
      <c r="NRH197" s="154"/>
      <c r="NRI197" s="167"/>
      <c r="NRJ197" s="167"/>
      <c r="NRK197" s="154"/>
      <c r="NRL197" s="154"/>
      <c r="NRM197" s="167"/>
      <c r="NRN197" s="167"/>
      <c r="NRO197" s="154"/>
      <c r="NRP197" s="154"/>
      <c r="NRQ197" s="167"/>
      <c r="NRR197" s="167"/>
      <c r="NRS197" s="154"/>
      <c r="NRT197" s="154"/>
      <c r="NRU197" s="167"/>
      <c r="NRV197" s="167"/>
      <c r="NRW197" s="154"/>
      <c r="NRX197" s="154"/>
      <c r="NRY197" s="167"/>
      <c r="NRZ197" s="167"/>
      <c r="NSA197" s="154"/>
      <c r="NSB197" s="154"/>
      <c r="NSC197" s="167"/>
      <c r="NSD197" s="167"/>
      <c r="NSE197" s="154"/>
      <c r="NSF197" s="154"/>
      <c r="NSG197" s="167"/>
      <c r="NSH197" s="167"/>
      <c r="NSI197" s="154"/>
      <c r="NSJ197" s="154"/>
      <c r="NSK197" s="167"/>
      <c r="NSL197" s="167"/>
      <c r="NSM197" s="154"/>
      <c r="NSN197" s="154"/>
      <c r="NSO197" s="167"/>
      <c r="NSP197" s="167"/>
      <c r="NSQ197" s="154"/>
      <c r="NSR197" s="154"/>
      <c r="NSS197" s="167"/>
      <c r="NST197" s="167"/>
      <c r="NSU197" s="154"/>
      <c r="NSV197" s="154"/>
      <c r="NSW197" s="167"/>
      <c r="NSX197" s="167"/>
      <c r="NSY197" s="154"/>
      <c r="NSZ197" s="154"/>
      <c r="NTA197" s="167"/>
      <c r="NTB197" s="167"/>
      <c r="NTC197" s="154"/>
      <c r="NTD197" s="154"/>
      <c r="NTE197" s="167"/>
      <c r="NTF197" s="167"/>
      <c r="NTG197" s="154"/>
      <c r="NTH197" s="154"/>
      <c r="NTI197" s="167"/>
      <c r="NTJ197" s="167"/>
      <c r="NTK197" s="154"/>
      <c r="NTL197" s="154"/>
      <c r="NTM197" s="167"/>
      <c r="NTN197" s="167"/>
      <c r="NTO197" s="154"/>
      <c r="NTP197" s="154"/>
      <c r="NTQ197" s="167"/>
      <c r="NTR197" s="167"/>
      <c r="NTS197" s="154"/>
      <c r="NTT197" s="154"/>
      <c r="NTU197" s="167"/>
      <c r="NTV197" s="167"/>
      <c r="NTW197" s="154"/>
      <c r="NTX197" s="154"/>
      <c r="NTY197" s="167"/>
      <c r="NTZ197" s="167"/>
      <c r="NUA197" s="154"/>
      <c r="NUB197" s="154"/>
      <c r="NUC197" s="167"/>
      <c r="NUD197" s="167"/>
      <c r="NUE197" s="154"/>
      <c r="NUF197" s="154"/>
      <c r="NUG197" s="167"/>
      <c r="NUH197" s="167"/>
      <c r="NUI197" s="154"/>
      <c r="NUJ197" s="154"/>
      <c r="NUK197" s="167"/>
      <c r="NUL197" s="167"/>
      <c r="NUM197" s="154"/>
      <c r="NUN197" s="154"/>
      <c r="NUO197" s="167"/>
      <c r="NUP197" s="167"/>
      <c r="NUQ197" s="154"/>
      <c r="NUR197" s="154"/>
      <c r="NUS197" s="167"/>
      <c r="NUT197" s="167"/>
      <c r="NUU197" s="154"/>
      <c r="NUV197" s="154"/>
      <c r="NUW197" s="167"/>
      <c r="NUX197" s="167"/>
      <c r="NUY197" s="154"/>
      <c r="NUZ197" s="154"/>
      <c r="NVA197" s="167"/>
      <c r="NVB197" s="167"/>
      <c r="NVC197" s="154"/>
      <c r="NVD197" s="154"/>
      <c r="NVE197" s="167"/>
      <c r="NVF197" s="167"/>
      <c r="NVG197" s="154"/>
      <c r="NVH197" s="154"/>
      <c r="NVI197" s="167"/>
      <c r="NVJ197" s="167"/>
      <c r="NVK197" s="154"/>
      <c r="NVL197" s="154"/>
      <c r="NVM197" s="167"/>
      <c r="NVN197" s="167"/>
      <c r="NVO197" s="154"/>
      <c r="NVP197" s="154"/>
      <c r="NVQ197" s="167"/>
      <c r="NVR197" s="167"/>
      <c r="NVS197" s="154"/>
      <c r="NVT197" s="154"/>
      <c r="NVU197" s="167"/>
      <c r="NVV197" s="167"/>
      <c r="NVW197" s="154"/>
      <c r="NVX197" s="154"/>
      <c r="NVY197" s="167"/>
      <c r="NVZ197" s="167"/>
      <c r="NWA197" s="154"/>
      <c r="NWB197" s="154"/>
      <c r="NWC197" s="167"/>
      <c r="NWD197" s="167"/>
      <c r="NWE197" s="154"/>
      <c r="NWF197" s="154"/>
      <c r="NWG197" s="167"/>
      <c r="NWH197" s="167"/>
      <c r="NWI197" s="154"/>
      <c r="NWJ197" s="154"/>
      <c r="NWK197" s="167"/>
      <c r="NWL197" s="167"/>
      <c r="NWM197" s="154"/>
      <c r="NWN197" s="154"/>
      <c r="NWO197" s="167"/>
      <c r="NWP197" s="167"/>
      <c r="NWQ197" s="154"/>
      <c r="NWR197" s="154"/>
      <c r="NWS197" s="167"/>
      <c r="NWT197" s="167"/>
      <c r="NWU197" s="154"/>
      <c r="NWV197" s="154"/>
      <c r="NWW197" s="167"/>
      <c r="NWX197" s="167"/>
      <c r="NWY197" s="154"/>
      <c r="NWZ197" s="154"/>
      <c r="NXA197" s="167"/>
      <c r="NXB197" s="167"/>
      <c r="NXC197" s="154"/>
      <c r="NXD197" s="154"/>
      <c r="NXE197" s="167"/>
      <c r="NXF197" s="167"/>
      <c r="NXG197" s="154"/>
      <c r="NXH197" s="154"/>
      <c r="NXI197" s="167"/>
      <c r="NXJ197" s="167"/>
      <c r="NXK197" s="154"/>
      <c r="NXL197" s="154"/>
      <c r="NXM197" s="167"/>
      <c r="NXN197" s="167"/>
      <c r="NXO197" s="154"/>
      <c r="NXP197" s="154"/>
      <c r="NXQ197" s="167"/>
      <c r="NXR197" s="167"/>
      <c r="NXS197" s="154"/>
      <c r="NXT197" s="154"/>
      <c r="NXU197" s="167"/>
      <c r="NXV197" s="167"/>
      <c r="NXW197" s="154"/>
      <c r="NXX197" s="154"/>
      <c r="NXY197" s="167"/>
      <c r="NXZ197" s="167"/>
      <c r="NYA197" s="154"/>
      <c r="NYB197" s="154"/>
      <c r="NYC197" s="167"/>
      <c r="NYD197" s="167"/>
      <c r="NYE197" s="154"/>
      <c r="NYF197" s="154"/>
      <c r="NYG197" s="167"/>
      <c r="NYH197" s="167"/>
      <c r="NYI197" s="154"/>
      <c r="NYJ197" s="154"/>
      <c r="NYK197" s="167"/>
      <c r="NYL197" s="167"/>
      <c r="NYM197" s="154"/>
      <c r="NYN197" s="154"/>
      <c r="NYO197" s="167"/>
      <c r="NYP197" s="167"/>
      <c r="NYQ197" s="154"/>
      <c r="NYR197" s="154"/>
      <c r="NYS197" s="167"/>
      <c r="NYT197" s="167"/>
      <c r="NYU197" s="154"/>
      <c r="NYV197" s="154"/>
      <c r="NYW197" s="167"/>
      <c r="NYX197" s="167"/>
      <c r="NYY197" s="154"/>
      <c r="NYZ197" s="154"/>
      <c r="NZA197" s="167"/>
      <c r="NZB197" s="167"/>
      <c r="NZC197" s="154"/>
      <c r="NZD197" s="154"/>
      <c r="NZE197" s="167"/>
      <c r="NZF197" s="167"/>
      <c r="NZG197" s="154"/>
      <c r="NZH197" s="154"/>
      <c r="NZI197" s="167"/>
      <c r="NZJ197" s="167"/>
      <c r="NZK197" s="154"/>
      <c r="NZL197" s="154"/>
      <c r="NZM197" s="167"/>
      <c r="NZN197" s="167"/>
      <c r="NZO197" s="154"/>
      <c r="NZP197" s="154"/>
      <c r="NZQ197" s="167"/>
      <c r="NZR197" s="167"/>
      <c r="NZS197" s="154"/>
      <c r="NZT197" s="154"/>
      <c r="NZU197" s="167"/>
      <c r="NZV197" s="167"/>
      <c r="NZW197" s="154"/>
      <c r="NZX197" s="154"/>
      <c r="NZY197" s="167"/>
      <c r="NZZ197" s="167"/>
      <c r="OAA197" s="154"/>
      <c r="OAB197" s="154"/>
      <c r="OAC197" s="167"/>
      <c r="OAD197" s="167"/>
      <c r="OAE197" s="154"/>
      <c r="OAF197" s="154"/>
      <c r="OAG197" s="167"/>
      <c r="OAH197" s="167"/>
      <c r="OAI197" s="154"/>
      <c r="OAJ197" s="154"/>
      <c r="OAK197" s="167"/>
      <c r="OAL197" s="167"/>
      <c r="OAM197" s="154"/>
      <c r="OAN197" s="154"/>
      <c r="OAO197" s="167"/>
      <c r="OAP197" s="167"/>
      <c r="OAQ197" s="154"/>
      <c r="OAR197" s="154"/>
      <c r="OAS197" s="167"/>
      <c r="OAT197" s="167"/>
      <c r="OAU197" s="154"/>
      <c r="OAV197" s="154"/>
      <c r="OAW197" s="167"/>
      <c r="OAX197" s="167"/>
      <c r="OAY197" s="154"/>
      <c r="OAZ197" s="154"/>
      <c r="OBA197" s="167"/>
      <c r="OBB197" s="167"/>
      <c r="OBC197" s="154"/>
      <c r="OBD197" s="154"/>
      <c r="OBE197" s="167"/>
      <c r="OBF197" s="167"/>
      <c r="OBG197" s="154"/>
      <c r="OBH197" s="154"/>
      <c r="OBI197" s="167"/>
      <c r="OBJ197" s="167"/>
      <c r="OBK197" s="154"/>
      <c r="OBL197" s="154"/>
      <c r="OBM197" s="167"/>
      <c r="OBN197" s="167"/>
      <c r="OBO197" s="154"/>
      <c r="OBP197" s="154"/>
      <c r="OBQ197" s="167"/>
      <c r="OBR197" s="167"/>
      <c r="OBS197" s="154"/>
      <c r="OBT197" s="154"/>
      <c r="OBU197" s="167"/>
      <c r="OBV197" s="167"/>
      <c r="OBW197" s="154"/>
      <c r="OBX197" s="154"/>
      <c r="OBY197" s="167"/>
      <c r="OBZ197" s="167"/>
      <c r="OCA197" s="154"/>
      <c r="OCB197" s="154"/>
      <c r="OCC197" s="167"/>
      <c r="OCD197" s="167"/>
      <c r="OCE197" s="154"/>
      <c r="OCF197" s="154"/>
      <c r="OCG197" s="167"/>
      <c r="OCH197" s="167"/>
      <c r="OCI197" s="154"/>
      <c r="OCJ197" s="154"/>
      <c r="OCK197" s="167"/>
      <c r="OCL197" s="167"/>
      <c r="OCM197" s="154"/>
      <c r="OCN197" s="154"/>
      <c r="OCO197" s="167"/>
      <c r="OCP197" s="167"/>
      <c r="OCQ197" s="154"/>
      <c r="OCR197" s="154"/>
      <c r="OCS197" s="167"/>
      <c r="OCT197" s="167"/>
      <c r="OCU197" s="154"/>
      <c r="OCV197" s="154"/>
      <c r="OCW197" s="167"/>
      <c r="OCX197" s="167"/>
      <c r="OCY197" s="154"/>
      <c r="OCZ197" s="154"/>
      <c r="ODA197" s="167"/>
      <c r="ODB197" s="167"/>
      <c r="ODC197" s="154"/>
      <c r="ODD197" s="154"/>
      <c r="ODE197" s="167"/>
      <c r="ODF197" s="167"/>
      <c r="ODG197" s="154"/>
      <c r="ODH197" s="154"/>
      <c r="ODI197" s="167"/>
      <c r="ODJ197" s="167"/>
      <c r="ODK197" s="154"/>
      <c r="ODL197" s="154"/>
      <c r="ODM197" s="167"/>
      <c r="ODN197" s="167"/>
      <c r="ODO197" s="154"/>
      <c r="ODP197" s="154"/>
      <c r="ODQ197" s="167"/>
      <c r="ODR197" s="167"/>
      <c r="ODS197" s="154"/>
      <c r="ODT197" s="154"/>
      <c r="ODU197" s="167"/>
      <c r="ODV197" s="167"/>
      <c r="ODW197" s="154"/>
      <c r="ODX197" s="154"/>
      <c r="ODY197" s="167"/>
      <c r="ODZ197" s="167"/>
      <c r="OEA197" s="154"/>
      <c r="OEB197" s="154"/>
      <c r="OEC197" s="167"/>
      <c r="OED197" s="167"/>
      <c r="OEE197" s="154"/>
      <c r="OEF197" s="154"/>
      <c r="OEG197" s="167"/>
      <c r="OEH197" s="167"/>
      <c r="OEI197" s="154"/>
      <c r="OEJ197" s="154"/>
      <c r="OEK197" s="167"/>
      <c r="OEL197" s="167"/>
      <c r="OEM197" s="154"/>
      <c r="OEN197" s="154"/>
      <c r="OEO197" s="167"/>
      <c r="OEP197" s="167"/>
      <c r="OEQ197" s="154"/>
      <c r="OER197" s="154"/>
      <c r="OES197" s="167"/>
      <c r="OET197" s="167"/>
      <c r="OEU197" s="154"/>
      <c r="OEV197" s="154"/>
      <c r="OEW197" s="167"/>
      <c r="OEX197" s="167"/>
      <c r="OEY197" s="154"/>
      <c r="OEZ197" s="154"/>
      <c r="OFA197" s="167"/>
      <c r="OFB197" s="167"/>
      <c r="OFC197" s="154"/>
      <c r="OFD197" s="154"/>
      <c r="OFE197" s="167"/>
      <c r="OFF197" s="167"/>
      <c r="OFG197" s="154"/>
      <c r="OFH197" s="154"/>
      <c r="OFI197" s="167"/>
      <c r="OFJ197" s="167"/>
      <c r="OFK197" s="154"/>
      <c r="OFL197" s="154"/>
      <c r="OFM197" s="167"/>
      <c r="OFN197" s="167"/>
      <c r="OFO197" s="154"/>
      <c r="OFP197" s="154"/>
      <c r="OFQ197" s="167"/>
      <c r="OFR197" s="167"/>
      <c r="OFS197" s="154"/>
      <c r="OFT197" s="154"/>
      <c r="OFU197" s="167"/>
      <c r="OFV197" s="167"/>
      <c r="OFW197" s="154"/>
      <c r="OFX197" s="154"/>
      <c r="OFY197" s="167"/>
      <c r="OFZ197" s="167"/>
      <c r="OGA197" s="154"/>
      <c r="OGB197" s="154"/>
      <c r="OGC197" s="167"/>
      <c r="OGD197" s="167"/>
      <c r="OGE197" s="154"/>
      <c r="OGF197" s="154"/>
      <c r="OGG197" s="167"/>
      <c r="OGH197" s="167"/>
      <c r="OGI197" s="154"/>
      <c r="OGJ197" s="154"/>
      <c r="OGK197" s="167"/>
      <c r="OGL197" s="167"/>
      <c r="OGM197" s="154"/>
      <c r="OGN197" s="154"/>
      <c r="OGO197" s="167"/>
      <c r="OGP197" s="167"/>
      <c r="OGQ197" s="154"/>
      <c r="OGR197" s="154"/>
      <c r="OGS197" s="167"/>
      <c r="OGT197" s="167"/>
      <c r="OGU197" s="154"/>
      <c r="OGV197" s="154"/>
      <c r="OGW197" s="167"/>
      <c r="OGX197" s="167"/>
      <c r="OGY197" s="154"/>
      <c r="OGZ197" s="154"/>
      <c r="OHA197" s="167"/>
      <c r="OHB197" s="167"/>
      <c r="OHC197" s="154"/>
      <c r="OHD197" s="154"/>
      <c r="OHE197" s="167"/>
      <c r="OHF197" s="167"/>
      <c r="OHG197" s="154"/>
      <c r="OHH197" s="154"/>
      <c r="OHI197" s="167"/>
      <c r="OHJ197" s="167"/>
      <c r="OHK197" s="154"/>
      <c r="OHL197" s="154"/>
      <c r="OHM197" s="167"/>
      <c r="OHN197" s="167"/>
      <c r="OHO197" s="154"/>
      <c r="OHP197" s="154"/>
      <c r="OHQ197" s="167"/>
      <c r="OHR197" s="167"/>
      <c r="OHS197" s="154"/>
      <c r="OHT197" s="154"/>
      <c r="OHU197" s="167"/>
      <c r="OHV197" s="167"/>
      <c r="OHW197" s="154"/>
      <c r="OHX197" s="154"/>
      <c r="OHY197" s="167"/>
      <c r="OHZ197" s="167"/>
      <c r="OIA197" s="154"/>
      <c r="OIB197" s="154"/>
      <c r="OIC197" s="167"/>
      <c r="OID197" s="167"/>
      <c r="OIE197" s="154"/>
      <c r="OIF197" s="154"/>
      <c r="OIG197" s="167"/>
      <c r="OIH197" s="167"/>
      <c r="OII197" s="154"/>
      <c r="OIJ197" s="154"/>
      <c r="OIK197" s="167"/>
      <c r="OIL197" s="167"/>
      <c r="OIM197" s="154"/>
      <c r="OIN197" s="154"/>
      <c r="OIO197" s="167"/>
      <c r="OIP197" s="167"/>
      <c r="OIQ197" s="154"/>
      <c r="OIR197" s="154"/>
      <c r="OIS197" s="167"/>
      <c r="OIT197" s="167"/>
      <c r="OIU197" s="154"/>
      <c r="OIV197" s="154"/>
      <c r="OIW197" s="167"/>
      <c r="OIX197" s="167"/>
      <c r="OIY197" s="154"/>
      <c r="OIZ197" s="154"/>
      <c r="OJA197" s="167"/>
      <c r="OJB197" s="167"/>
      <c r="OJC197" s="154"/>
      <c r="OJD197" s="154"/>
      <c r="OJE197" s="167"/>
      <c r="OJF197" s="167"/>
      <c r="OJG197" s="154"/>
      <c r="OJH197" s="154"/>
      <c r="OJI197" s="167"/>
      <c r="OJJ197" s="167"/>
      <c r="OJK197" s="154"/>
      <c r="OJL197" s="154"/>
      <c r="OJM197" s="167"/>
      <c r="OJN197" s="167"/>
      <c r="OJO197" s="154"/>
      <c r="OJP197" s="154"/>
      <c r="OJQ197" s="167"/>
      <c r="OJR197" s="167"/>
      <c r="OJS197" s="154"/>
      <c r="OJT197" s="154"/>
      <c r="OJU197" s="167"/>
      <c r="OJV197" s="167"/>
      <c r="OJW197" s="154"/>
      <c r="OJX197" s="154"/>
      <c r="OJY197" s="167"/>
      <c r="OJZ197" s="167"/>
      <c r="OKA197" s="154"/>
      <c r="OKB197" s="154"/>
      <c r="OKC197" s="167"/>
      <c r="OKD197" s="167"/>
      <c r="OKE197" s="154"/>
      <c r="OKF197" s="154"/>
      <c r="OKG197" s="167"/>
      <c r="OKH197" s="167"/>
      <c r="OKI197" s="154"/>
      <c r="OKJ197" s="154"/>
      <c r="OKK197" s="167"/>
      <c r="OKL197" s="167"/>
      <c r="OKM197" s="154"/>
      <c r="OKN197" s="154"/>
      <c r="OKO197" s="167"/>
      <c r="OKP197" s="167"/>
      <c r="OKQ197" s="154"/>
      <c r="OKR197" s="154"/>
      <c r="OKS197" s="167"/>
      <c r="OKT197" s="167"/>
      <c r="OKU197" s="154"/>
      <c r="OKV197" s="154"/>
      <c r="OKW197" s="167"/>
      <c r="OKX197" s="167"/>
      <c r="OKY197" s="154"/>
      <c r="OKZ197" s="154"/>
      <c r="OLA197" s="167"/>
      <c r="OLB197" s="167"/>
      <c r="OLC197" s="154"/>
      <c r="OLD197" s="154"/>
      <c r="OLE197" s="167"/>
      <c r="OLF197" s="167"/>
      <c r="OLG197" s="154"/>
      <c r="OLH197" s="154"/>
      <c r="OLI197" s="167"/>
      <c r="OLJ197" s="167"/>
      <c r="OLK197" s="154"/>
      <c r="OLL197" s="154"/>
      <c r="OLM197" s="167"/>
      <c r="OLN197" s="167"/>
      <c r="OLO197" s="154"/>
      <c r="OLP197" s="154"/>
      <c r="OLQ197" s="167"/>
      <c r="OLR197" s="167"/>
      <c r="OLS197" s="154"/>
      <c r="OLT197" s="154"/>
      <c r="OLU197" s="167"/>
      <c r="OLV197" s="167"/>
      <c r="OLW197" s="154"/>
      <c r="OLX197" s="154"/>
      <c r="OLY197" s="167"/>
      <c r="OLZ197" s="167"/>
      <c r="OMA197" s="154"/>
      <c r="OMB197" s="154"/>
      <c r="OMC197" s="167"/>
      <c r="OMD197" s="167"/>
      <c r="OME197" s="154"/>
      <c r="OMF197" s="154"/>
      <c r="OMG197" s="167"/>
      <c r="OMH197" s="167"/>
      <c r="OMI197" s="154"/>
      <c r="OMJ197" s="154"/>
      <c r="OMK197" s="167"/>
      <c r="OML197" s="167"/>
      <c r="OMM197" s="154"/>
      <c r="OMN197" s="154"/>
      <c r="OMO197" s="167"/>
      <c r="OMP197" s="167"/>
      <c r="OMQ197" s="154"/>
      <c r="OMR197" s="154"/>
      <c r="OMS197" s="167"/>
      <c r="OMT197" s="167"/>
      <c r="OMU197" s="154"/>
      <c r="OMV197" s="154"/>
      <c r="OMW197" s="167"/>
      <c r="OMX197" s="167"/>
      <c r="OMY197" s="154"/>
      <c r="OMZ197" s="154"/>
      <c r="ONA197" s="167"/>
      <c r="ONB197" s="167"/>
      <c r="ONC197" s="154"/>
      <c r="OND197" s="154"/>
      <c r="ONE197" s="167"/>
      <c r="ONF197" s="167"/>
      <c r="ONG197" s="154"/>
      <c r="ONH197" s="154"/>
      <c r="ONI197" s="167"/>
      <c r="ONJ197" s="167"/>
      <c r="ONK197" s="154"/>
      <c r="ONL197" s="154"/>
      <c r="ONM197" s="167"/>
      <c r="ONN197" s="167"/>
      <c r="ONO197" s="154"/>
      <c r="ONP197" s="154"/>
      <c r="ONQ197" s="167"/>
      <c r="ONR197" s="167"/>
      <c r="ONS197" s="154"/>
      <c r="ONT197" s="154"/>
      <c r="ONU197" s="167"/>
      <c r="ONV197" s="167"/>
      <c r="ONW197" s="154"/>
      <c r="ONX197" s="154"/>
      <c r="ONY197" s="167"/>
      <c r="ONZ197" s="167"/>
      <c r="OOA197" s="154"/>
      <c r="OOB197" s="154"/>
      <c r="OOC197" s="167"/>
      <c r="OOD197" s="167"/>
      <c r="OOE197" s="154"/>
      <c r="OOF197" s="154"/>
      <c r="OOG197" s="167"/>
      <c r="OOH197" s="167"/>
      <c r="OOI197" s="154"/>
      <c r="OOJ197" s="154"/>
      <c r="OOK197" s="167"/>
      <c r="OOL197" s="167"/>
      <c r="OOM197" s="154"/>
      <c r="OON197" s="154"/>
      <c r="OOO197" s="167"/>
      <c r="OOP197" s="167"/>
      <c r="OOQ197" s="154"/>
      <c r="OOR197" s="154"/>
      <c r="OOS197" s="167"/>
      <c r="OOT197" s="167"/>
      <c r="OOU197" s="154"/>
      <c r="OOV197" s="154"/>
      <c r="OOW197" s="167"/>
      <c r="OOX197" s="167"/>
      <c r="OOY197" s="154"/>
      <c r="OOZ197" s="154"/>
      <c r="OPA197" s="167"/>
      <c r="OPB197" s="167"/>
      <c r="OPC197" s="154"/>
      <c r="OPD197" s="154"/>
      <c r="OPE197" s="167"/>
      <c r="OPF197" s="167"/>
      <c r="OPG197" s="154"/>
      <c r="OPH197" s="154"/>
      <c r="OPI197" s="167"/>
      <c r="OPJ197" s="167"/>
      <c r="OPK197" s="154"/>
      <c r="OPL197" s="154"/>
      <c r="OPM197" s="167"/>
      <c r="OPN197" s="167"/>
      <c r="OPO197" s="154"/>
      <c r="OPP197" s="154"/>
      <c r="OPQ197" s="167"/>
      <c r="OPR197" s="167"/>
      <c r="OPS197" s="154"/>
      <c r="OPT197" s="154"/>
      <c r="OPU197" s="167"/>
      <c r="OPV197" s="167"/>
      <c r="OPW197" s="154"/>
      <c r="OPX197" s="154"/>
      <c r="OPY197" s="167"/>
      <c r="OPZ197" s="167"/>
      <c r="OQA197" s="154"/>
      <c r="OQB197" s="154"/>
      <c r="OQC197" s="167"/>
      <c r="OQD197" s="167"/>
      <c r="OQE197" s="154"/>
      <c r="OQF197" s="154"/>
      <c r="OQG197" s="167"/>
      <c r="OQH197" s="167"/>
      <c r="OQI197" s="154"/>
      <c r="OQJ197" s="154"/>
      <c r="OQK197" s="167"/>
      <c r="OQL197" s="167"/>
      <c r="OQM197" s="154"/>
      <c r="OQN197" s="154"/>
      <c r="OQO197" s="167"/>
      <c r="OQP197" s="167"/>
      <c r="OQQ197" s="154"/>
      <c r="OQR197" s="154"/>
      <c r="OQS197" s="167"/>
      <c r="OQT197" s="167"/>
      <c r="OQU197" s="154"/>
      <c r="OQV197" s="154"/>
      <c r="OQW197" s="167"/>
      <c r="OQX197" s="167"/>
      <c r="OQY197" s="154"/>
      <c r="OQZ197" s="154"/>
      <c r="ORA197" s="167"/>
      <c r="ORB197" s="167"/>
      <c r="ORC197" s="154"/>
      <c r="ORD197" s="154"/>
      <c r="ORE197" s="167"/>
      <c r="ORF197" s="167"/>
      <c r="ORG197" s="154"/>
      <c r="ORH197" s="154"/>
      <c r="ORI197" s="167"/>
      <c r="ORJ197" s="167"/>
      <c r="ORK197" s="154"/>
      <c r="ORL197" s="154"/>
      <c r="ORM197" s="167"/>
      <c r="ORN197" s="167"/>
      <c r="ORO197" s="154"/>
      <c r="ORP197" s="154"/>
      <c r="ORQ197" s="167"/>
      <c r="ORR197" s="167"/>
      <c r="ORS197" s="154"/>
      <c r="ORT197" s="154"/>
      <c r="ORU197" s="167"/>
      <c r="ORV197" s="167"/>
      <c r="ORW197" s="154"/>
      <c r="ORX197" s="154"/>
      <c r="ORY197" s="167"/>
      <c r="ORZ197" s="167"/>
      <c r="OSA197" s="154"/>
      <c r="OSB197" s="154"/>
      <c r="OSC197" s="167"/>
      <c r="OSD197" s="167"/>
      <c r="OSE197" s="154"/>
      <c r="OSF197" s="154"/>
      <c r="OSG197" s="167"/>
      <c r="OSH197" s="167"/>
      <c r="OSI197" s="154"/>
      <c r="OSJ197" s="154"/>
      <c r="OSK197" s="167"/>
      <c r="OSL197" s="167"/>
      <c r="OSM197" s="154"/>
      <c r="OSN197" s="154"/>
      <c r="OSO197" s="167"/>
      <c r="OSP197" s="167"/>
      <c r="OSQ197" s="154"/>
      <c r="OSR197" s="154"/>
      <c r="OSS197" s="167"/>
      <c r="OST197" s="167"/>
      <c r="OSU197" s="154"/>
      <c r="OSV197" s="154"/>
      <c r="OSW197" s="167"/>
      <c r="OSX197" s="167"/>
      <c r="OSY197" s="154"/>
      <c r="OSZ197" s="154"/>
      <c r="OTA197" s="167"/>
      <c r="OTB197" s="167"/>
      <c r="OTC197" s="154"/>
      <c r="OTD197" s="154"/>
      <c r="OTE197" s="167"/>
      <c r="OTF197" s="167"/>
      <c r="OTG197" s="154"/>
      <c r="OTH197" s="154"/>
      <c r="OTI197" s="167"/>
      <c r="OTJ197" s="167"/>
      <c r="OTK197" s="154"/>
      <c r="OTL197" s="154"/>
      <c r="OTM197" s="167"/>
      <c r="OTN197" s="167"/>
      <c r="OTO197" s="154"/>
      <c r="OTP197" s="154"/>
      <c r="OTQ197" s="167"/>
      <c r="OTR197" s="167"/>
      <c r="OTS197" s="154"/>
      <c r="OTT197" s="154"/>
      <c r="OTU197" s="167"/>
      <c r="OTV197" s="167"/>
      <c r="OTW197" s="154"/>
      <c r="OTX197" s="154"/>
      <c r="OTY197" s="167"/>
      <c r="OTZ197" s="167"/>
      <c r="OUA197" s="154"/>
      <c r="OUB197" s="154"/>
      <c r="OUC197" s="167"/>
      <c r="OUD197" s="167"/>
      <c r="OUE197" s="154"/>
      <c r="OUF197" s="154"/>
      <c r="OUG197" s="167"/>
      <c r="OUH197" s="167"/>
      <c r="OUI197" s="154"/>
      <c r="OUJ197" s="154"/>
      <c r="OUK197" s="167"/>
      <c r="OUL197" s="167"/>
      <c r="OUM197" s="154"/>
      <c r="OUN197" s="154"/>
      <c r="OUO197" s="167"/>
      <c r="OUP197" s="167"/>
      <c r="OUQ197" s="154"/>
      <c r="OUR197" s="154"/>
      <c r="OUS197" s="167"/>
      <c r="OUT197" s="167"/>
      <c r="OUU197" s="154"/>
      <c r="OUV197" s="154"/>
      <c r="OUW197" s="167"/>
      <c r="OUX197" s="167"/>
      <c r="OUY197" s="154"/>
      <c r="OUZ197" s="154"/>
      <c r="OVA197" s="167"/>
      <c r="OVB197" s="167"/>
      <c r="OVC197" s="154"/>
      <c r="OVD197" s="154"/>
      <c r="OVE197" s="167"/>
      <c r="OVF197" s="167"/>
      <c r="OVG197" s="154"/>
      <c r="OVH197" s="154"/>
      <c r="OVI197" s="167"/>
      <c r="OVJ197" s="167"/>
      <c r="OVK197" s="154"/>
      <c r="OVL197" s="154"/>
      <c r="OVM197" s="167"/>
      <c r="OVN197" s="167"/>
      <c r="OVO197" s="154"/>
      <c r="OVP197" s="154"/>
      <c r="OVQ197" s="167"/>
      <c r="OVR197" s="167"/>
      <c r="OVS197" s="154"/>
      <c r="OVT197" s="154"/>
      <c r="OVU197" s="167"/>
      <c r="OVV197" s="167"/>
      <c r="OVW197" s="154"/>
      <c r="OVX197" s="154"/>
      <c r="OVY197" s="167"/>
      <c r="OVZ197" s="167"/>
      <c r="OWA197" s="154"/>
      <c r="OWB197" s="154"/>
      <c r="OWC197" s="167"/>
      <c r="OWD197" s="167"/>
      <c r="OWE197" s="154"/>
      <c r="OWF197" s="154"/>
      <c r="OWG197" s="167"/>
      <c r="OWH197" s="167"/>
      <c r="OWI197" s="154"/>
      <c r="OWJ197" s="154"/>
      <c r="OWK197" s="167"/>
      <c r="OWL197" s="167"/>
      <c r="OWM197" s="154"/>
      <c r="OWN197" s="154"/>
      <c r="OWO197" s="167"/>
      <c r="OWP197" s="167"/>
      <c r="OWQ197" s="154"/>
      <c r="OWR197" s="154"/>
      <c r="OWS197" s="167"/>
      <c r="OWT197" s="167"/>
      <c r="OWU197" s="154"/>
      <c r="OWV197" s="154"/>
      <c r="OWW197" s="167"/>
      <c r="OWX197" s="167"/>
      <c r="OWY197" s="154"/>
      <c r="OWZ197" s="154"/>
      <c r="OXA197" s="167"/>
      <c r="OXB197" s="167"/>
      <c r="OXC197" s="154"/>
      <c r="OXD197" s="154"/>
      <c r="OXE197" s="167"/>
      <c r="OXF197" s="167"/>
      <c r="OXG197" s="154"/>
      <c r="OXH197" s="154"/>
      <c r="OXI197" s="167"/>
      <c r="OXJ197" s="167"/>
      <c r="OXK197" s="154"/>
      <c r="OXL197" s="154"/>
      <c r="OXM197" s="167"/>
      <c r="OXN197" s="167"/>
      <c r="OXO197" s="154"/>
      <c r="OXP197" s="154"/>
      <c r="OXQ197" s="167"/>
      <c r="OXR197" s="167"/>
      <c r="OXS197" s="154"/>
      <c r="OXT197" s="154"/>
      <c r="OXU197" s="167"/>
      <c r="OXV197" s="167"/>
      <c r="OXW197" s="154"/>
      <c r="OXX197" s="154"/>
      <c r="OXY197" s="167"/>
      <c r="OXZ197" s="167"/>
      <c r="OYA197" s="154"/>
      <c r="OYB197" s="154"/>
      <c r="OYC197" s="167"/>
      <c r="OYD197" s="167"/>
      <c r="OYE197" s="154"/>
      <c r="OYF197" s="154"/>
      <c r="OYG197" s="167"/>
      <c r="OYH197" s="167"/>
      <c r="OYI197" s="154"/>
      <c r="OYJ197" s="154"/>
      <c r="OYK197" s="167"/>
      <c r="OYL197" s="167"/>
      <c r="OYM197" s="154"/>
      <c r="OYN197" s="154"/>
      <c r="OYO197" s="167"/>
      <c r="OYP197" s="167"/>
      <c r="OYQ197" s="154"/>
      <c r="OYR197" s="154"/>
      <c r="OYS197" s="167"/>
      <c r="OYT197" s="167"/>
      <c r="OYU197" s="154"/>
      <c r="OYV197" s="154"/>
      <c r="OYW197" s="167"/>
      <c r="OYX197" s="167"/>
      <c r="OYY197" s="154"/>
      <c r="OYZ197" s="154"/>
      <c r="OZA197" s="167"/>
      <c r="OZB197" s="167"/>
      <c r="OZC197" s="154"/>
      <c r="OZD197" s="154"/>
      <c r="OZE197" s="167"/>
      <c r="OZF197" s="167"/>
      <c r="OZG197" s="154"/>
      <c r="OZH197" s="154"/>
      <c r="OZI197" s="167"/>
      <c r="OZJ197" s="167"/>
      <c r="OZK197" s="154"/>
      <c r="OZL197" s="154"/>
      <c r="OZM197" s="167"/>
      <c r="OZN197" s="167"/>
      <c r="OZO197" s="154"/>
      <c r="OZP197" s="154"/>
      <c r="OZQ197" s="167"/>
      <c r="OZR197" s="167"/>
      <c r="OZS197" s="154"/>
      <c r="OZT197" s="154"/>
      <c r="OZU197" s="167"/>
      <c r="OZV197" s="167"/>
      <c r="OZW197" s="154"/>
      <c r="OZX197" s="154"/>
      <c r="OZY197" s="167"/>
      <c r="OZZ197" s="167"/>
      <c r="PAA197" s="154"/>
      <c r="PAB197" s="154"/>
      <c r="PAC197" s="167"/>
      <c r="PAD197" s="167"/>
      <c r="PAE197" s="154"/>
      <c r="PAF197" s="154"/>
      <c r="PAG197" s="167"/>
      <c r="PAH197" s="167"/>
      <c r="PAI197" s="154"/>
      <c r="PAJ197" s="154"/>
      <c r="PAK197" s="167"/>
      <c r="PAL197" s="167"/>
      <c r="PAM197" s="154"/>
      <c r="PAN197" s="154"/>
      <c r="PAO197" s="167"/>
      <c r="PAP197" s="167"/>
      <c r="PAQ197" s="154"/>
      <c r="PAR197" s="154"/>
      <c r="PAS197" s="167"/>
      <c r="PAT197" s="167"/>
      <c r="PAU197" s="154"/>
      <c r="PAV197" s="154"/>
      <c r="PAW197" s="167"/>
      <c r="PAX197" s="167"/>
      <c r="PAY197" s="154"/>
      <c r="PAZ197" s="154"/>
      <c r="PBA197" s="167"/>
      <c r="PBB197" s="167"/>
      <c r="PBC197" s="154"/>
      <c r="PBD197" s="154"/>
      <c r="PBE197" s="167"/>
      <c r="PBF197" s="167"/>
      <c r="PBG197" s="154"/>
      <c r="PBH197" s="154"/>
      <c r="PBI197" s="167"/>
      <c r="PBJ197" s="167"/>
      <c r="PBK197" s="154"/>
      <c r="PBL197" s="154"/>
      <c r="PBM197" s="167"/>
      <c r="PBN197" s="167"/>
      <c r="PBO197" s="154"/>
      <c r="PBP197" s="154"/>
      <c r="PBQ197" s="167"/>
      <c r="PBR197" s="167"/>
      <c r="PBS197" s="154"/>
      <c r="PBT197" s="154"/>
      <c r="PBU197" s="167"/>
      <c r="PBV197" s="167"/>
      <c r="PBW197" s="154"/>
      <c r="PBX197" s="154"/>
      <c r="PBY197" s="167"/>
      <c r="PBZ197" s="167"/>
      <c r="PCA197" s="154"/>
      <c r="PCB197" s="154"/>
      <c r="PCC197" s="167"/>
      <c r="PCD197" s="167"/>
      <c r="PCE197" s="154"/>
      <c r="PCF197" s="154"/>
      <c r="PCG197" s="167"/>
      <c r="PCH197" s="167"/>
      <c r="PCI197" s="154"/>
      <c r="PCJ197" s="154"/>
      <c r="PCK197" s="167"/>
      <c r="PCL197" s="167"/>
      <c r="PCM197" s="154"/>
      <c r="PCN197" s="154"/>
      <c r="PCO197" s="167"/>
      <c r="PCP197" s="167"/>
      <c r="PCQ197" s="154"/>
      <c r="PCR197" s="154"/>
      <c r="PCS197" s="167"/>
      <c r="PCT197" s="167"/>
      <c r="PCU197" s="154"/>
      <c r="PCV197" s="154"/>
      <c r="PCW197" s="167"/>
      <c r="PCX197" s="167"/>
      <c r="PCY197" s="154"/>
      <c r="PCZ197" s="154"/>
      <c r="PDA197" s="167"/>
      <c r="PDB197" s="167"/>
      <c r="PDC197" s="154"/>
      <c r="PDD197" s="154"/>
      <c r="PDE197" s="167"/>
      <c r="PDF197" s="167"/>
      <c r="PDG197" s="154"/>
      <c r="PDH197" s="154"/>
      <c r="PDI197" s="167"/>
      <c r="PDJ197" s="167"/>
      <c r="PDK197" s="154"/>
      <c r="PDL197" s="154"/>
      <c r="PDM197" s="167"/>
      <c r="PDN197" s="167"/>
      <c r="PDO197" s="154"/>
      <c r="PDP197" s="154"/>
      <c r="PDQ197" s="167"/>
      <c r="PDR197" s="167"/>
      <c r="PDS197" s="154"/>
      <c r="PDT197" s="154"/>
      <c r="PDU197" s="167"/>
      <c r="PDV197" s="167"/>
      <c r="PDW197" s="154"/>
      <c r="PDX197" s="154"/>
      <c r="PDY197" s="167"/>
      <c r="PDZ197" s="167"/>
      <c r="PEA197" s="154"/>
      <c r="PEB197" s="154"/>
      <c r="PEC197" s="167"/>
      <c r="PED197" s="167"/>
      <c r="PEE197" s="154"/>
      <c r="PEF197" s="154"/>
      <c r="PEG197" s="167"/>
      <c r="PEH197" s="167"/>
      <c r="PEI197" s="154"/>
      <c r="PEJ197" s="154"/>
      <c r="PEK197" s="167"/>
      <c r="PEL197" s="167"/>
      <c r="PEM197" s="154"/>
      <c r="PEN197" s="154"/>
      <c r="PEO197" s="167"/>
      <c r="PEP197" s="167"/>
      <c r="PEQ197" s="154"/>
      <c r="PER197" s="154"/>
      <c r="PES197" s="167"/>
      <c r="PET197" s="167"/>
      <c r="PEU197" s="154"/>
      <c r="PEV197" s="154"/>
      <c r="PEW197" s="167"/>
      <c r="PEX197" s="167"/>
      <c r="PEY197" s="154"/>
      <c r="PEZ197" s="154"/>
      <c r="PFA197" s="167"/>
      <c r="PFB197" s="167"/>
      <c r="PFC197" s="154"/>
      <c r="PFD197" s="154"/>
      <c r="PFE197" s="167"/>
      <c r="PFF197" s="167"/>
      <c r="PFG197" s="154"/>
      <c r="PFH197" s="154"/>
      <c r="PFI197" s="167"/>
      <c r="PFJ197" s="167"/>
      <c r="PFK197" s="154"/>
      <c r="PFL197" s="154"/>
      <c r="PFM197" s="167"/>
      <c r="PFN197" s="167"/>
      <c r="PFO197" s="154"/>
      <c r="PFP197" s="154"/>
      <c r="PFQ197" s="167"/>
      <c r="PFR197" s="167"/>
      <c r="PFS197" s="154"/>
      <c r="PFT197" s="154"/>
      <c r="PFU197" s="167"/>
      <c r="PFV197" s="167"/>
      <c r="PFW197" s="154"/>
      <c r="PFX197" s="154"/>
      <c r="PFY197" s="167"/>
      <c r="PFZ197" s="167"/>
      <c r="PGA197" s="154"/>
      <c r="PGB197" s="154"/>
      <c r="PGC197" s="167"/>
      <c r="PGD197" s="167"/>
      <c r="PGE197" s="154"/>
      <c r="PGF197" s="154"/>
      <c r="PGG197" s="167"/>
      <c r="PGH197" s="167"/>
      <c r="PGI197" s="154"/>
      <c r="PGJ197" s="154"/>
      <c r="PGK197" s="167"/>
      <c r="PGL197" s="167"/>
      <c r="PGM197" s="154"/>
      <c r="PGN197" s="154"/>
      <c r="PGO197" s="167"/>
      <c r="PGP197" s="167"/>
      <c r="PGQ197" s="154"/>
      <c r="PGR197" s="154"/>
      <c r="PGS197" s="167"/>
      <c r="PGT197" s="167"/>
      <c r="PGU197" s="154"/>
      <c r="PGV197" s="154"/>
      <c r="PGW197" s="167"/>
      <c r="PGX197" s="167"/>
      <c r="PGY197" s="154"/>
      <c r="PGZ197" s="154"/>
      <c r="PHA197" s="167"/>
      <c r="PHB197" s="167"/>
      <c r="PHC197" s="154"/>
      <c r="PHD197" s="154"/>
      <c r="PHE197" s="167"/>
      <c r="PHF197" s="167"/>
      <c r="PHG197" s="154"/>
      <c r="PHH197" s="154"/>
      <c r="PHI197" s="167"/>
      <c r="PHJ197" s="167"/>
      <c r="PHK197" s="154"/>
      <c r="PHL197" s="154"/>
      <c r="PHM197" s="167"/>
      <c r="PHN197" s="167"/>
      <c r="PHO197" s="154"/>
      <c r="PHP197" s="154"/>
      <c r="PHQ197" s="167"/>
      <c r="PHR197" s="167"/>
      <c r="PHS197" s="154"/>
      <c r="PHT197" s="154"/>
      <c r="PHU197" s="167"/>
      <c r="PHV197" s="167"/>
      <c r="PHW197" s="154"/>
      <c r="PHX197" s="154"/>
      <c r="PHY197" s="167"/>
      <c r="PHZ197" s="167"/>
      <c r="PIA197" s="154"/>
      <c r="PIB197" s="154"/>
      <c r="PIC197" s="167"/>
      <c r="PID197" s="167"/>
      <c r="PIE197" s="154"/>
      <c r="PIF197" s="154"/>
      <c r="PIG197" s="167"/>
      <c r="PIH197" s="167"/>
      <c r="PII197" s="154"/>
      <c r="PIJ197" s="154"/>
      <c r="PIK197" s="167"/>
      <c r="PIL197" s="167"/>
      <c r="PIM197" s="154"/>
      <c r="PIN197" s="154"/>
      <c r="PIO197" s="167"/>
      <c r="PIP197" s="167"/>
      <c r="PIQ197" s="154"/>
      <c r="PIR197" s="154"/>
      <c r="PIS197" s="167"/>
      <c r="PIT197" s="167"/>
      <c r="PIU197" s="154"/>
      <c r="PIV197" s="154"/>
      <c r="PIW197" s="167"/>
      <c r="PIX197" s="167"/>
      <c r="PIY197" s="154"/>
      <c r="PIZ197" s="154"/>
      <c r="PJA197" s="167"/>
      <c r="PJB197" s="167"/>
      <c r="PJC197" s="154"/>
      <c r="PJD197" s="154"/>
      <c r="PJE197" s="167"/>
      <c r="PJF197" s="167"/>
      <c r="PJG197" s="154"/>
      <c r="PJH197" s="154"/>
      <c r="PJI197" s="167"/>
      <c r="PJJ197" s="167"/>
      <c r="PJK197" s="154"/>
      <c r="PJL197" s="154"/>
      <c r="PJM197" s="167"/>
      <c r="PJN197" s="167"/>
      <c r="PJO197" s="154"/>
      <c r="PJP197" s="154"/>
      <c r="PJQ197" s="167"/>
      <c r="PJR197" s="167"/>
      <c r="PJS197" s="154"/>
      <c r="PJT197" s="154"/>
      <c r="PJU197" s="167"/>
      <c r="PJV197" s="167"/>
      <c r="PJW197" s="154"/>
      <c r="PJX197" s="154"/>
      <c r="PJY197" s="167"/>
      <c r="PJZ197" s="167"/>
      <c r="PKA197" s="154"/>
      <c r="PKB197" s="154"/>
      <c r="PKC197" s="167"/>
      <c r="PKD197" s="167"/>
      <c r="PKE197" s="154"/>
      <c r="PKF197" s="154"/>
      <c r="PKG197" s="167"/>
      <c r="PKH197" s="167"/>
      <c r="PKI197" s="154"/>
      <c r="PKJ197" s="154"/>
      <c r="PKK197" s="167"/>
      <c r="PKL197" s="167"/>
      <c r="PKM197" s="154"/>
      <c r="PKN197" s="154"/>
      <c r="PKO197" s="167"/>
      <c r="PKP197" s="167"/>
      <c r="PKQ197" s="154"/>
      <c r="PKR197" s="154"/>
      <c r="PKS197" s="167"/>
      <c r="PKT197" s="167"/>
      <c r="PKU197" s="154"/>
      <c r="PKV197" s="154"/>
      <c r="PKW197" s="167"/>
      <c r="PKX197" s="167"/>
      <c r="PKY197" s="154"/>
      <c r="PKZ197" s="154"/>
      <c r="PLA197" s="167"/>
      <c r="PLB197" s="167"/>
      <c r="PLC197" s="154"/>
      <c r="PLD197" s="154"/>
      <c r="PLE197" s="167"/>
      <c r="PLF197" s="167"/>
      <c r="PLG197" s="154"/>
      <c r="PLH197" s="154"/>
      <c r="PLI197" s="167"/>
      <c r="PLJ197" s="167"/>
      <c r="PLK197" s="154"/>
      <c r="PLL197" s="154"/>
      <c r="PLM197" s="167"/>
      <c r="PLN197" s="167"/>
      <c r="PLO197" s="154"/>
      <c r="PLP197" s="154"/>
      <c r="PLQ197" s="167"/>
      <c r="PLR197" s="167"/>
      <c r="PLS197" s="154"/>
      <c r="PLT197" s="154"/>
      <c r="PLU197" s="167"/>
      <c r="PLV197" s="167"/>
      <c r="PLW197" s="154"/>
      <c r="PLX197" s="154"/>
      <c r="PLY197" s="167"/>
      <c r="PLZ197" s="167"/>
      <c r="PMA197" s="154"/>
      <c r="PMB197" s="154"/>
      <c r="PMC197" s="167"/>
      <c r="PMD197" s="167"/>
      <c r="PME197" s="154"/>
      <c r="PMF197" s="154"/>
      <c r="PMG197" s="167"/>
      <c r="PMH197" s="167"/>
      <c r="PMI197" s="154"/>
      <c r="PMJ197" s="154"/>
      <c r="PMK197" s="167"/>
      <c r="PML197" s="167"/>
      <c r="PMM197" s="154"/>
      <c r="PMN197" s="154"/>
      <c r="PMO197" s="167"/>
      <c r="PMP197" s="167"/>
      <c r="PMQ197" s="154"/>
      <c r="PMR197" s="154"/>
      <c r="PMS197" s="167"/>
      <c r="PMT197" s="167"/>
      <c r="PMU197" s="154"/>
      <c r="PMV197" s="154"/>
      <c r="PMW197" s="167"/>
      <c r="PMX197" s="167"/>
      <c r="PMY197" s="154"/>
      <c r="PMZ197" s="154"/>
      <c r="PNA197" s="167"/>
      <c r="PNB197" s="167"/>
      <c r="PNC197" s="154"/>
      <c r="PND197" s="154"/>
      <c r="PNE197" s="167"/>
      <c r="PNF197" s="167"/>
      <c r="PNG197" s="154"/>
      <c r="PNH197" s="154"/>
      <c r="PNI197" s="167"/>
      <c r="PNJ197" s="167"/>
      <c r="PNK197" s="154"/>
      <c r="PNL197" s="154"/>
      <c r="PNM197" s="167"/>
      <c r="PNN197" s="167"/>
      <c r="PNO197" s="154"/>
      <c r="PNP197" s="154"/>
      <c r="PNQ197" s="167"/>
      <c r="PNR197" s="167"/>
      <c r="PNS197" s="154"/>
      <c r="PNT197" s="154"/>
      <c r="PNU197" s="167"/>
      <c r="PNV197" s="167"/>
      <c r="PNW197" s="154"/>
      <c r="PNX197" s="154"/>
      <c r="PNY197" s="167"/>
      <c r="PNZ197" s="167"/>
      <c r="POA197" s="154"/>
      <c r="POB197" s="154"/>
      <c r="POC197" s="167"/>
      <c r="POD197" s="167"/>
      <c r="POE197" s="154"/>
      <c r="POF197" s="154"/>
      <c r="POG197" s="167"/>
      <c r="POH197" s="167"/>
      <c r="POI197" s="154"/>
      <c r="POJ197" s="154"/>
      <c r="POK197" s="167"/>
      <c r="POL197" s="167"/>
      <c r="POM197" s="154"/>
      <c r="PON197" s="154"/>
      <c r="POO197" s="167"/>
      <c r="POP197" s="167"/>
      <c r="POQ197" s="154"/>
      <c r="POR197" s="154"/>
      <c r="POS197" s="167"/>
      <c r="POT197" s="167"/>
      <c r="POU197" s="154"/>
      <c r="POV197" s="154"/>
      <c r="POW197" s="167"/>
      <c r="POX197" s="167"/>
      <c r="POY197" s="154"/>
      <c r="POZ197" s="154"/>
      <c r="PPA197" s="167"/>
      <c r="PPB197" s="167"/>
      <c r="PPC197" s="154"/>
      <c r="PPD197" s="154"/>
      <c r="PPE197" s="167"/>
      <c r="PPF197" s="167"/>
      <c r="PPG197" s="154"/>
      <c r="PPH197" s="154"/>
      <c r="PPI197" s="167"/>
      <c r="PPJ197" s="167"/>
      <c r="PPK197" s="154"/>
      <c r="PPL197" s="154"/>
      <c r="PPM197" s="167"/>
      <c r="PPN197" s="167"/>
      <c r="PPO197" s="154"/>
      <c r="PPP197" s="154"/>
      <c r="PPQ197" s="167"/>
      <c r="PPR197" s="167"/>
      <c r="PPS197" s="154"/>
      <c r="PPT197" s="154"/>
      <c r="PPU197" s="167"/>
      <c r="PPV197" s="167"/>
      <c r="PPW197" s="154"/>
      <c r="PPX197" s="154"/>
      <c r="PPY197" s="167"/>
      <c r="PPZ197" s="167"/>
      <c r="PQA197" s="154"/>
      <c r="PQB197" s="154"/>
      <c r="PQC197" s="167"/>
      <c r="PQD197" s="167"/>
      <c r="PQE197" s="154"/>
      <c r="PQF197" s="154"/>
      <c r="PQG197" s="167"/>
      <c r="PQH197" s="167"/>
      <c r="PQI197" s="154"/>
      <c r="PQJ197" s="154"/>
      <c r="PQK197" s="167"/>
      <c r="PQL197" s="167"/>
      <c r="PQM197" s="154"/>
      <c r="PQN197" s="154"/>
      <c r="PQO197" s="167"/>
      <c r="PQP197" s="167"/>
      <c r="PQQ197" s="154"/>
      <c r="PQR197" s="154"/>
      <c r="PQS197" s="167"/>
      <c r="PQT197" s="167"/>
      <c r="PQU197" s="154"/>
      <c r="PQV197" s="154"/>
      <c r="PQW197" s="167"/>
      <c r="PQX197" s="167"/>
      <c r="PQY197" s="154"/>
      <c r="PQZ197" s="154"/>
      <c r="PRA197" s="167"/>
      <c r="PRB197" s="167"/>
      <c r="PRC197" s="154"/>
      <c r="PRD197" s="154"/>
      <c r="PRE197" s="167"/>
      <c r="PRF197" s="167"/>
      <c r="PRG197" s="154"/>
      <c r="PRH197" s="154"/>
      <c r="PRI197" s="167"/>
      <c r="PRJ197" s="167"/>
      <c r="PRK197" s="154"/>
      <c r="PRL197" s="154"/>
      <c r="PRM197" s="167"/>
      <c r="PRN197" s="167"/>
      <c r="PRO197" s="154"/>
      <c r="PRP197" s="154"/>
      <c r="PRQ197" s="167"/>
      <c r="PRR197" s="167"/>
      <c r="PRS197" s="154"/>
      <c r="PRT197" s="154"/>
      <c r="PRU197" s="167"/>
      <c r="PRV197" s="167"/>
      <c r="PRW197" s="154"/>
      <c r="PRX197" s="154"/>
      <c r="PRY197" s="167"/>
      <c r="PRZ197" s="167"/>
      <c r="PSA197" s="154"/>
      <c r="PSB197" s="154"/>
      <c r="PSC197" s="167"/>
      <c r="PSD197" s="167"/>
      <c r="PSE197" s="154"/>
      <c r="PSF197" s="154"/>
      <c r="PSG197" s="167"/>
      <c r="PSH197" s="167"/>
      <c r="PSI197" s="154"/>
      <c r="PSJ197" s="154"/>
      <c r="PSK197" s="167"/>
      <c r="PSL197" s="167"/>
      <c r="PSM197" s="154"/>
      <c r="PSN197" s="154"/>
      <c r="PSO197" s="167"/>
      <c r="PSP197" s="167"/>
      <c r="PSQ197" s="154"/>
      <c r="PSR197" s="154"/>
      <c r="PSS197" s="167"/>
      <c r="PST197" s="167"/>
      <c r="PSU197" s="154"/>
      <c r="PSV197" s="154"/>
      <c r="PSW197" s="167"/>
      <c r="PSX197" s="167"/>
      <c r="PSY197" s="154"/>
      <c r="PSZ197" s="154"/>
      <c r="PTA197" s="167"/>
      <c r="PTB197" s="167"/>
      <c r="PTC197" s="154"/>
      <c r="PTD197" s="154"/>
      <c r="PTE197" s="167"/>
      <c r="PTF197" s="167"/>
      <c r="PTG197" s="154"/>
      <c r="PTH197" s="154"/>
      <c r="PTI197" s="167"/>
      <c r="PTJ197" s="167"/>
      <c r="PTK197" s="154"/>
      <c r="PTL197" s="154"/>
      <c r="PTM197" s="167"/>
      <c r="PTN197" s="167"/>
      <c r="PTO197" s="154"/>
      <c r="PTP197" s="154"/>
      <c r="PTQ197" s="167"/>
      <c r="PTR197" s="167"/>
      <c r="PTS197" s="154"/>
      <c r="PTT197" s="154"/>
      <c r="PTU197" s="167"/>
      <c r="PTV197" s="167"/>
      <c r="PTW197" s="154"/>
      <c r="PTX197" s="154"/>
      <c r="PTY197" s="167"/>
      <c r="PTZ197" s="167"/>
      <c r="PUA197" s="154"/>
      <c r="PUB197" s="154"/>
      <c r="PUC197" s="167"/>
      <c r="PUD197" s="167"/>
      <c r="PUE197" s="154"/>
      <c r="PUF197" s="154"/>
      <c r="PUG197" s="167"/>
      <c r="PUH197" s="167"/>
      <c r="PUI197" s="154"/>
      <c r="PUJ197" s="154"/>
      <c r="PUK197" s="167"/>
      <c r="PUL197" s="167"/>
      <c r="PUM197" s="154"/>
      <c r="PUN197" s="154"/>
      <c r="PUO197" s="167"/>
      <c r="PUP197" s="167"/>
      <c r="PUQ197" s="154"/>
      <c r="PUR197" s="154"/>
      <c r="PUS197" s="167"/>
      <c r="PUT197" s="167"/>
      <c r="PUU197" s="154"/>
      <c r="PUV197" s="154"/>
      <c r="PUW197" s="167"/>
      <c r="PUX197" s="167"/>
      <c r="PUY197" s="154"/>
      <c r="PUZ197" s="154"/>
      <c r="PVA197" s="167"/>
      <c r="PVB197" s="167"/>
      <c r="PVC197" s="154"/>
      <c r="PVD197" s="154"/>
      <c r="PVE197" s="167"/>
      <c r="PVF197" s="167"/>
      <c r="PVG197" s="154"/>
      <c r="PVH197" s="154"/>
      <c r="PVI197" s="167"/>
      <c r="PVJ197" s="167"/>
      <c r="PVK197" s="154"/>
      <c r="PVL197" s="154"/>
      <c r="PVM197" s="167"/>
      <c r="PVN197" s="167"/>
      <c r="PVO197" s="154"/>
      <c r="PVP197" s="154"/>
      <c r="PVQ197" s="167"/>
      <c r="PVR197" s="167"/>
      <c r="PVS197" s="154"/>
      <c r="PVT197" s="154"/>
      <c r="PVU197" s="167"/>
      <c r="PVV197" s="167"/>
      <c r="PVW197" s="154"/>
      <c r="PVX197" s="154"/>
      <c r="PVY197" s="167"/>
      <c r="PVZ197" s="167"/>
      <c r="PWA197" s="154"/>
      <c r="PWB197" s="154"/>
      <c r="PWC197" s="167"/>
      <c r="PWD197" s="167"/>
      <c r="PWE197" s="154"/>
      <c r="PWF197" s="154"/>
      <c r="PWG197" s="167"/>
      <c r="PWH197" s="167"/>
      <c r="PWI197" s="154"/>
      <c r="PWJ197" s="154"/>
      <c r="PWK197" s="167"/>
      <c r="PWL197" s="167"/>
      <c r="PWM197" s="154"/>
      <c r="PWN197" s="154"/>
      <c r="PWO197" s="167"/>
      <c r="PWP197" s="167"/>
      <c r="PWQ197" s="154"/>
      <c r="PWR197" s="154"/>
      <c r="PWS197" s="167"/>
      <c r="PWT197" s="167"/>
      <c r="PWU197" s="154"/>
      <c r="PWV197" s="154"/>
      <c r="PWW197" s="167"/>
      <c r="PWX197" s="167"/>
      <c r="PWY197" s="154"/>
      <c r="PWZ197" s="154"/>
      <c r="PXA197" s="167"/>
      <c r="PXB197" s="167"/>
      <c r="PXC197" s="154"/>
      <c r="PXD197" s="154"/>
      <c r="PXE197" s="167"/>
      <c r="PXF197" s="167"/>
      <c r="PXG197" s="154"/>
      <c r="PXH197" s="154"/>
      <c r="PXI197" s="167"/>
      <c r="PXJ197" s="167"/>
      <c r="PXK197" s="154"/>
      <c r="PXL197" s="154"/>
      <c r="PXM197" s="167"/>
      <c r="PXN197" s="167"/>
      <c r="PXO197" s="154"/>
      <c r="PXP197" s="154"/>
      <c r="PXQ197" s="167"/>
      <c r="PXR197" s="167"/>
      <c r="PXS197" s="154"/>
      <c r="PXT197" s="154"/>
      <c r="PXU197" s="167"/>
      <c r="PXV197" s="167"/>
      <c r="PXW197" s="154"/>
      <c r="PXX197" s="154"/>
      <c r="PXY197" s="167"/>
      <c r="PXZ197" s="167"/>
      <c r="PYA197" s="154"/>
      <c r="PYB197" s="154"/>
      <c r="PYC197" s="167"/>
      <c r="PYD197" s="167"/>
      <c r="PYE197" s="154"/>
      <c r="PYF197" s="154"/>
      <c r="PYG197" s="167"/>
      <c r="PYH197" s="167"/>
      <c r="PYI197" s="154"/>
      <c r="PYJ197" s="154"/>
      <c r="PYK197" s="167"/>
      <c r="PYL197" s="167"/>
      <c r="PYM197" s="154"/>
      <c r="PYN197" s="154"/>
      <c r="PYO197" s="167"/>
      <c r="PYP197" s="167"/>
      <c r="PYQ197" s="154"/>
      <c r="PYR197" s="154"/>
      <c r="PYS197" s="167"/>
      <c r="PYT197" s="167"/>
      <c r="PYU197" s="154"/>
      <c r="PYV197" s="154"/>
      <c r="PYW197" s="167"/>
      <c r="PYX197" s="167"/>
      <c r="PYY197" s="154"/>
      <c r="PYZ197" s="154"/>
      <c r="PZA197" s="167"/>
      <c r="PZB197" s="167"/>
      <c r="PZC197" s="154"/>
      <c r="PZD197" s="154"/>
      <c r="PZE197" s="167"/>
      <c r="PZF197" s="167"/>
      <c r="PZG197" s="154"/>
      <c r="PZH197" s="154"/>
      <c r="PZI197" s="167"/>
      <c r="PZJ197" s="167"/>
      <c r="PZK197" s="154"/>
      <c r="PZL197" s="154"/>
      <c r="PZM197" s="167"/>
      <c r="PZN197" s="167"/>
      <c r="PZO197" s="154"/>
      <c r="PZP197" s="154"/>
      <c r="PZQ197" s="167"/>
      <c r="PZR197" s="167"/>
      <c r="PZS197" s="154"/>
      <c r="PZT197" s="154"/>
      <c r="PZU197" s="167"/>
      <c r="PZV197" s="167"/>
      <c r="PZW197" s="154"/>
      <c r="PZX197" s="154"/>
      <c r="PZY197" s="167"/>
      <c r="PZZ197" s="167"/>
      <c r="QAA197" s="154"/>
      <c r="QAB197" s="154"/>
      <c r="QAC197" s="167"/>
      <c r="QAD197" s="167"/>
      <c r="QAE197" s="154"/>
      <c r="QAF197" s="154"/>
      <c r="QAG197" s="167"/>
      <c r="QAH197" s="167"/>
      <c r="QAI197" s="154"/>
      <c r="QAJ197" s="154"/>
      <c r="QAK197" s="167"/>
      <c r="QAL197" s="167"/>
      <c r="QAM197" s="154"/>
      <c r="QAN197" s="154"/>
      <c r="QAO197" s="167"/>
      <c r="QAP197" s="167"/>
      <c r="QAQ197" s="154"/>
      <c r="QAR197" s="154"/>
      <c r="QAS197" s="167"/>
      <c r="QAT197" s="167"/>
      <c r="QAU197" s="154"/>
      <c r="QAV197" s="154"/>
      <c r="QAW197" s="167"/>
      <c r="QAX197" s="167"/>
      <c r="QAY197" s="154"/>
      <c r="QAZ197" s="154"/>
      <c r="QBA197" s="167"/>
      <c r="QBB197" s="167"/>
      <c r="QBC197" s="154"/>
      <c r="QBD197" s="154"/>
      <c r="QBE197" s="167"/>
      <c r="QBF197" s="167"/>
      <c r="QBG197" s="154"/>
      <c r="QBH197" s="154"/>
      <c r="QBI197" s="167"/>
      <c r="QBJ197" s="167"/>
      <c r="QBK197" s="154"/>
      <c r="QBL197" s="154"/>
      <c r="QBM197" s="167"/>
      <c r="QBN197" s="167"/>
      <c r="QBO197" s="154"/>
      <c r="QBP197" s="154"/>
      <c r="QBQ197" s="167"/>
      <c r="QBR197" s="167"/>
      <c r="QBS197" s="154"/>
      <c r="QBT197" s="154"/>
      <c r="QBU197" s="167"/>
      <c r="QBV197" s="167"/>
      <c r="QBW197" s="154"/>
      <c r="QBX197" s="154"/>
      <c r="QBY197" s="167"/>
      <c r="QBZ197" s="167"/>
      <c r="QCA197" s="154"/>
      <c r="QCB197" s="154"/>
      <c r="QCC197" s="167"/>
      <c r="QCD197" s="167"/>
      <c r="QCE197" s="154"/>
      <c r="QCF197" s="154"/>
      <c r="QCG197" s="167"/>
      <c r="QCH197" s="167"/>
      <c r="QCI197" s="154"/>
      <c r="QCJ197" s="154"/>
      <c r="QCK197" s="167"/>
      <c r="QCL197" s="167"/>
      <c r="QCM197" s="154"/>
      <c r="QCN197" s="154"/>
      <c r="QCO197" s="167"/>
      <c r="QCP197" s="167"/>
      <c r="QCQ197" s="154"/>
      <c r="QCR197" s="154"/>
      <c r="QCS197" s="167"/>
      <c r="QCT197" s="167"/>
      <c r="QCU197" s="154"/>
      <c r="QCV197" s="154"/>
      <c r="QCW197" s="167"/>
      <c r="QCX197" s="167"/>
      <c r="QCY197" s="154"/>
      <c r="QCZ197" s="154"/>
      <c r="QDA197" s="167"/>
      <c r="QDB197" s="167"/>
      <c r="QDC197" s="154"/>
      <c r="QDD197" s="154"/>
      <c r="QDE197" s="167"/>
      <c r="QDF197" s="167"/>
      <c r="QDG197" s="154"/>
      <c r="QDH197" s="154"/>
      <c r="QDI197" s="167"/>
      <c r="QDJ197" s="167"/>
      <c r="QDK197" s="154"/>
      <c r="QDL197" s="154"/>
      <c r="QDM197" s="167"/>
      <c r="QDN197" s="167"/>
      <c r="QDO197" s="154"/>
      <c r="QDP197" s="154"/>
      <c r="QDQ197" s="167"/>
      <c r="QDR197" s="167"/>
      <c r="QDS197" s="154"/>
      <c r="QDT197" s="154"/>
      <c r="QDU197" s="167"/>
      <c r="QDV197" s="167"/>
      <c r="QDW197" s="154"/>
      <c r="QDX197" s="154"/>
      <c r="QDY197" s="167"/>
      <c r="QDZ197" s="167"/>
      <c r="QEA197" s="154"/>
      <c r="QEB197" s="154"/>
      <c r="QEC197" s="167"/>
      <c r="QED197" s="167"/>
      <c r="QEE197" s="154"/>
      <c r="QEF197" s="154"/>
      <c r="QEG197" s="167"/>
      <c r="QEH197" s="167"/>
      <c r="QEI197" s="154"/>
      <c r="QEJ197" s="154"/>
      <c r="QEK197" s="167"/>
      <c r="QEL197" s="167"/>
      <c r="QEM197" s="154"/>
      <c r="QEN197" s="154"/>
      <c r="QEO197" s="167"/>
      <c r="QEP197" s="167"/>
      <c r="QEQ197" s="154"/>
      <c r="QER197" s="154"/>
      <c r="QES197" s="167"/>
      <c r="QET197" s="167"/>
      <c r="QEU197" s="154"/>
      <c r="QEV197" s="154"/>
      <c r="QEW197" s="167"/>
      <c r="QEX197" s="167"/>
      <c r="QEY197" s="154"/>
      <c r="QEZ197" s="154"/>
      <c r="QFA197" s="167"/>
      <c r="QFB197" s="167"/>
      <c r="QFC197" s="154"/>
      <c r="QFD197" s="154"/>
      <c r="QFE197" s="167"/>
      <c r="QFF197" s="167"/>
      <c r="QFG197" s="154"/>
      <c r="QFH197" s="154"/>
      <c r="QFI197" s="167"/>
      <c r="QFJ197" s="167"/>
      <c r="QFK197" s="154"/>
      <c r="QFL197" s="154"/>
      <c r="QFM197" s="167"/>
      <c r="QFN197" s="167"/>
      <c r="QFO197" s="154"/>
      <c r="QFP197" s="154"/>
      <c r="QFQ197" s="167"/>
      <c r="QFR197" s="167"/>
      <c r="QFS197" s="154"/>
      <c r="QFT197" s="154"/>
      <c r="QFU197" s="167"/>
      <c r="QFV197" s="167"/>
      <c r="QFW197" s="154"/>
      <c r="QFX197" s="154"/>
      <c r="QFY197" s="167"/>
      <c r="QFZ197" s="167"/>
      <c r="QGA197" s="154"/>
      <c r="QGB197" s="154"/>
      <c r="QGC197" s="167"/>
      <c r="QGD197" s="167"/>
      <c r="QGE197" s="154"/>
      <c r="QGF197" s="154"/>
      <c r="QGG197" s="167"/>
      <c r="QGH197" s="167"/>
      <c r="QGI197" s="154"/>
      <c r="QGJ197" s="154"/>
      <c r="QGK197" s="167"/>
      <c r="QGL197" s="167"/>
      <c r="QGM197" s="154"/>
      <c r="QGN197" s="154"/>
      <c r="QGO197" s="167"/>
      <c r="QGP197" s="167"/>
      <c r="QGQ197" s="154"/>
      <c r="QGR197" s="154"/>
      <c r="QGS197" s="167"/>
      <c r="QGT197" s="167"/>
      <c r="QGU197" s="154"/>
      <c r="QGV197" s="154"/>
      <c r="QGW197" s="167"/>
      <c r="QGX197" s="167"/>
      <c r="QGY197" s="154"/>
      <c r="QGZ197" s="154"/>
      <c r="QHA197" s="167"/>
      <c r="QHB197" s="167"/>
      <c r="QHC197" s="154"/>
      <c r="QHD197" s="154"/>
      <c r="QHE197" s="167"/>
      <c r="QHF197" s="167"/>
      <c r="QHG197" s="154"/>
      <c r="QHH197" s="154"/>
      <c r="QHI197" s="167"/>
      <c r="QHJ197" s="167"/>
      <c r="QHK197" s="154"/>
      <c r="QHL197" s="154"/>
      <c r="QHM197" s="167"/>
      <c r="QHN197" s="167"/>
      <c r="QHO197" s="154"/>
      <c r="QHP197" s="154"/>
      <c r="QHQ197" s="167"/>
      <c r="QHR197" s="167"/>
      <c r="QHS197" s="154"/>
      <c r="QHT197" s="154"/>
      <c r="QHU197" s="167"/>
      <c r="QHV197" s="167"/>
      <c r="QHW197" s="154"/>
      <c r="QHX197" s="154"/>
      <c r="QHY197" s="167"/>
      <c r="QHZ197" s="167"/>
      <c r="QIA197" s="154"/>
      <c r="QIB197" s="154"/>
      <c r="QIC197" s="167"/>
      <c r="QID197" s="167"/>
      <c r="QIE197" s="154"/>
      <c r="QIF197" s="154"/>
      <c r="QIG197" s="167"/>
      <c r="QIH197" s="167"/>
      <c r="QII197" s="154"/>
      <c r="QIJ197" s="154"/>
      <c r="QIK197" s="167"/>
      <c r="QIL197" s="167"/>
      <c r="QIM197" s="154"/>
      <c r="QIN197" s="154"/>
      <c r="QIO197" s="167"/>
      <c r="QIP197" s="167"/>
      <c r="QIQ197" s="154"/>
      <c r="QIR197" s="154"/>
      <c r="QIS197" s="167"/>
      <c r="QIT197" s="167"/>
      <c r="QIU197" s="154"/>
      <c r="QIV197" s="154"/>
      <c r="QIW197" s="167"/>
      <c r="QIX197" s="167"/>
      <c r="QIY197" s="154"/>
      <c r="QIZ197" s="154"/>
      <c r="QJA197" s="167"/>
      <c r="QJB197" s="167"/>
      <c r="QJC197" s="154"/>
      <c r="QJD197" s="154"/>
      <c r="QJE197" s="167"/>
      <c r="QJF197" s="167"/>
      <c r="QJG197" s="154"/>
      <c r="QJH197" s="154"/>
      <c r="QJI197" s="167"/>
      <c r="QJJ197" s="167"/>
      <c r="QJK197" s="154"/>
      <c r="QJL197" s="154"/>
      <c r="QJM197" s="167"/>
      <c r="QJN197" s="167"/>
      <c r="QJO197" s="154"/>
      <c r="QJP197" s="154"/>
      <c r="QJQ197" s="167"/>
      <c r="QJR197" s="167"/>
      <c r="QJS197" s="154"/>
      <c r="QJT197" s="154"/>
      <c r="QJU197" s="167"/>
      <c r="QJV197" s="167"/>
      <c r="QJW197" s="154"/>
      <c r="QJX197" s="154"/>
      <c r="QJY197" s="167"/>
      <c r="QJZ197" s="167"/>
      <c r="QKA197" s="154"/>
      <c r="QKB197" s="154"/>
      <c r="QKC197" s="167"/>
      <c r="QKD197" s="167"/>
      <c r="QKE197" s="154"/>
      <c r="QKF197" s="154"/>
      <c r="QKG197" s="167"/>
      <c r="QKH197" s="167"/>
      <c r="QKI197" s="154"/>
      <c r="QKJ197" s="154"/>
      <c r="QKK197" s="167"/>
      <c r="QKL197" s="167"/>
      <c r="QKM197" s="154"/>
      <c r="QKN197" s="154"/>
      <c r="QKO197" s="167"/>
      <c r="QKP197" s="167"/>
      <c r="QKQ197" s="154"/>
      <c r="QKR197" s="154"/>
      <c r="QKS197" s="167"/>
      <c r="QKT197" s="167"/>
      <c r="QKU197" s="154"/>
      <c r="QKV197" s="154"/>
      <c r="QKW197" s="167"/>
      <c r="QKX197" s="167"/>
      <c r="QKY197" s="154"/>
      <c r="QKZ197" s="154"/>
      <c r="QLA197" s="167"/>
      <c r="QLB197" s="167"/>
      <c r="QLC197" s="154"/>
      <c r="QLD197" s="154"/>
      <c r="QLE197" s="167"/>
      <c r="QLF197" s="167"/>
      <c r="QLG197" s="154"/>
      <c r="QLH197" s="154"/>
      <c r="QLI197" s="167"/>
      <c r="QLJ197" s="167"/>
      <c r="QLK197" s="154"/>
      <c r="QLL197" s="154"/>
      <c r="QLM197" s="167"/>
      <c r="QLN197" s="167"/>
      <c r="QLO197" s="154"/>
      <c r="QLP197" s="154"/>
      <c r="QLQ197" s="167"/>
      <c r="QLR197" s="167"/>
      <c r="QLS197" s="154"/>
      <c r="QLT197" s="154"/>
      <c r="QLU197" s="167"/>
      <c r="QLV197" s="167"/>
      <c r="QLW197" s="154"/>
      <c r="QLX197" s="154"/>
      <c r="QLY197" s="167"/>
      <c r="QLZ197" s="167"/>
      <c r="QMA197" s="154"/>
      <c r="QMB197" s="154"/>
      <c r="QMC197" s="167"/>
      <c r="QMD197" s="167"/>
      <c r="QME197" s="154"/>
      <c r="QMF197" s="154"/>
      <c r="QMG197" s="167"/>
      <c r="QMH197" s="167"/>
      <c r="QMI197" s="154"/>
      <c r="QMJ197" s="154"/>
      <c r="QMK197" s="167"/>
      <c r="QML197" s="167"/>
      <c r="QMM197" s="154"/>
      <c r="QMN197" s="154"/>
      <c r="QMO197" s="167"/>
      <c r="QMP197" s="167"/>
      <c r="QMQ197" s="154"/>
      <c r="QMR197" s="154"/>
      <c r="QMS197" s="167"/>
      <c r="QMT197" s="167"/>
      <c r="QMU197" s="154"/>
      <c r="QMV197" s="154"/>
      <c r="QMW197" s="167"/>
      <c r="QMX197" s="167"/>
      <c r="QMY197" s="154"/>
      <c r="QMZ197" s="154"/>
      <c r="QNA197" s="167"/>
      <c r="QNB197" s="167"/>
      <c r="QNC197" s="154"/>
      <c r="QND197" s="154"/>
      <c r="QNE197" s="167"/>
      <c r="QNF197" s="167"/>
      <c r="QNG197" s="154"/>
      <c r="QNH197" s="154"/>
      <c r="QNI197" s="167"/>
      <c r="QNJ197" s="167"/>
      <c r="QNK197" s="154"/>
      <c r="QNL197" s="154"/>
      <c r="QNM197" s="167"/>
      <c r="QNN197" s="167"/>
      <c r="QNO197" s="154"/>
      <c r="QNP197" s="154"/>
      <c r="QNQ197" s="167"/>
      <c r="QNR197" s="167"/>
      <c r="QNS197" s="154"/>
      <c r="QNT197" s="154"/>
      <c r="QNU197" s="167"/>
      <c r="QNV197" s="167"/>
      <c r="QNW197" s="154"/>
      <c r="QNX197" s="154"/>
      <c r="QNY197" s="167"/>
      <c r="QNZ197" s="167"/>
      <c r="QOA197" s="154"/>
      <c r="QOB197" s="154"/>
      <c r="QOC197" s="167"/>
      <c r="QOD197" s="167"/>
      <c r="QOE197" s="154"/>
      <c r="QOF197" s="154"/>
      <c r="QOG197" s="167"/>
      <c r="QOH197" s="167"/>
      <c r="QOI197" s="154"/>
      <c r="QOJ197" s="154"/>
      <c r="QOK197" s="167"/>
      <c r="QOL197" s="167"/>
      <c r="QOM197" s="154"/>
      <c r="QON197" s="154"/>
      <c r="QOO197" s="167"/>
      <c r="QOP197" s="167"/>
      <c r="QOQ197" s="154"/>
      <c r="QOR197" s="154"/>
      <c r="QOS197" s="167"/>
      <c r="QOT197" s="167"/>
      <c r="QOU197" s="154"/>
      <c r="QOV197" s="154"/>
      <c r="QOW197" s="167"/>
      <c r="QOX197" s="167"/>
      <c r="QOY197" s="154"/>
      <c r="QOZ197" s="154"/>
      <c r="QPA197" s="167"/>
      <c r="QPB197" s="167"/>
      <c r="QPC197" s="154"/>
      <c r="QPD197" s="154"/>
      <c r="QPE197" s="167"/>
      <c r="QPF197" s="167"/>
      <c r="QPG197" s="154"/>
      <c r="QPH197" s="154"/>
      <c r="QPI197" s="167"/>
      <c r="QPJ197" s="167"/>
      <c r="QPK197" s="154"/>
      <c r="QPL197" s="154"/>
      <c r="QPM197" s="167"/>
      <c r="QPN197" s="167"/>
      <c r="QPO197" s="154"/>
      <c r="QPP197" s="154"/>
      <c r="QPQ197" s="167"/>
      <c r="QPR197" s="167"/>
      <c r="QPS197" s="154"/>
      <c r="QPT197" s="154"/>
      <c r="QPU197" s="167"/>
      <c r="QPV197" s="167"/>
      <c r="QPW197" s="154"/>
      <c r="QPX197" s="154"/>
      <c r="QPY197" s="167"/>
      <c r="QPZ197" s="167"/>
      <c r="QQA197" s="154"/>
      <c r="QQB197" s="154"/>
      <c r="QQC197" s="167"/>
      <c r="QQD197" s="167"/>
      <c r="QQE197" s="154"/>
      <c r="QQF197" s="154"/>
      <c r="QQG197" s="167"/>
      <c r="QQH197" s="167"/>
      <c r="QQI197" s="154"/>
      <c r="QQJ197" s="154"/>
      <c r="QQK197" s="167"/>
      <c r="QQL197" s="167"/>
      <c r="QQM197" s="154"/>
      <c r="QQN197" s="154"/>
      <c r="QQO197" s="167"/>
      <c r="QQP197" s="167"/>
      <c r="QQQ197" s="154"/>
      <c r="QQR197" s="154"/>
      <c r="QQS197" s="167"/>
      <c r="QQT197" s="167"/>
      <c r="QQU197" s="154"/>
      <c r="QQV197" s="154"/>
      <c r="QQW197" s="167"/>
      <c r="QQX197" s="167"/>
      <c r="QQY197" s="154"/>
      <c r="QQZ197" s="154"/>
      <c r="QRA197" s="167"/>
      <c r="QRB197" s="167"/>
      <c r="QRC197" s="154"/>
      <c r="QRD197" s="154"/>
      <c r="QRE197" s="167"/>
      <c r="QRF197" s="167"/>
      <c r="QRG197" s="154"/>
      <c r="QRH197" s="154"/>
      <c r="QRI197" s="167"/>
      <c r="QRJ197" s="167"/>
      <c r="QRK197" s="154"/>
      <c r="QRL197" s="154"/>
      <c r="QRM197" s="167"/>
      <c r="QRN197" s="167"/>
      <c r="QRO197" s="154"/>
      <c r="QRP197" s="154"/>
      <c r="QRQ197" s="167"/>
      <c r="QRR197" s="167"/>
      <c r="QRS197" s="154"/>
      <c r="QRT197" s="154"/>
      <c r="QRU197" s="167"/>
      <c r="QRV197" s="167"/>
      <c r="QRW197" s="154"/>
      <c r="QRX197" s="154"/>
      <c r="QRY197" s="167"/>
      <c r="QRZ197" s="167"/>
      <c r="QSA197" s="154"/>
      <c r="QSB197" s="154"/>
      <c r="QSC197" s="167"/>
      <c r="QSD197" s="167"/>
      <c r="QSE197" s="154"/>
      <c r="QSF197" s="154"/>
      <c r="QSG197" s="167"/>
      <c r="QSH197" s="167"/>
      <c r="QSI197" s="154"/>
      <c r="QSJ197" s="154"/>
      <c r="QSK197" s="167"/>
      <c r="QSL197" s="167"/>
      <c r="QSM197" s="154"/>
      <c r="QSN197" s="154"/>
      <c r="QSO197" s="167"/>
      <c r="QSP197" s="167"/>
      <c r="QSQ197" s="154"/>
      <c r="QSR197" s="154"/>
      <c r="QSS197" s="167"/>
      <c r="QST197" s="167"/>
      <c r="QSU197" s="154"/>
      <c r="QSV197" s="154"/>
      <c r="QSW197" s="167"/>
      <c r="QSX197" s="167"/>
      <c r="QSY197" s="154"/>
      <c r="QSZ197" s="154"/>
      <c r="QTA197" s="167"/>
      <c r="QTB197" s="167"/>
      <c r="QTC197" s="154"/>
      <c r="QTD197" s="154"/>
      <c r="QTE197" s="167"/>
      <c r="QTF197" s="167"/>
      <c r="QTG197" s="154"/>
      <c r="QTH197" s="154"/>
      <c r="QTI197" s="167"/>
      <c r="QTJ197" s="167"/>
      <c r="QTK197" s="154"/>
      <c r="QTL197" s="154"/>
      <c r="QTM197" s="167"/>
      <c r="QTN197" s="167"/>
      <c r="QTO197" s="154"/>
      <c r="QTP197" s="154"/>
      <c r="QTQ197" s="167"/>
      <c r="QTR197" s="167"/>
      <c r="QTS197" s="154"/>
      <c r="QTT197" s="154"/>
      <c r="QTU197" s="167"/>
      <c r="QTV197" s="167"/>
      <c r="QTW197" s="154"/>
      <c r="QTX197" s="154"/>
      <c r="QTY197" s="167"/>
      <c r="QTZ197" s="167"/>
      <c r="QUA197" s="154"/>
      <c r="QUB197" s="154"/>
      <c r="QUC197" s="167"/>
      <c r="QUD197" s="167"/>
      <c r="QUE197" s="154"/>
      <c r="QUF197" s="154"/>
      <c r="QUG197" s="167"/>
      <c r="QUH197" s="167"/>
      <c r="QUI197" s="154"/>
      <c r="QUJ197" s="154"/>
      <c r="QUK197" s="167"/>
      <c r="QUL197" s="167"/>
      <c r="QUM197" s="154"/>
      <c r="QUN197" s="154"/>
      <c r="QUO197" s="167"/>
      <c r="QUP197" s="167"/>
      <c r="QUQ197" s="154"/>
      <c r="QUR197" s="154"/>
      <c r="QUS197" s="167"/>
      <c r="QUT197" s="167"/>
      <c r="QUU197" s="154"/>
      <c r="QUV197" s="154"/>
      <c r="QUW197" s="167"/>
      <c r="QUX197" s="167"/>
      <c r="QUY197" s="154"/>
      <c r="QUZ197" s="154"/>
      <c r="QVA197" s="167"/>
      <c r="QVB197" s="167"/>
      <c r="QVC197" s="154"/>
      <c r="QVD197" s="154"/>
      <c r="QVE197" s="167"/>
      <c r="QVF197" s="167"/>
      <c r="QVG197" s="154"/>
      <c r="QVH197" s="154"/>
      <c r="QVI197" s="167"/>
      <c r="QVJ197" s="167"/>
      <c r="QVK197" s="154"/>
      <c r="QVL197" s="154"/>
      <c r="QVM197" s="167"/>
      <c r="QVN197" s="167"/>
      <c r="QVO197" s="154"/>
      <c r="QVP197" s="154"/>
      <c r="QVQ197" s="167"/>
      <c r="QVR197" s="167"/>
      <c r="QVS197" s="154"/>
      <c r="QVT197" s="154"/>
      <c r="QVU197" s="167"/>
      <c r="QVV197" s="167"/>
      <c r="QVW197" s="154"/>
      <c r="QVX197" s="154"/>
      <c r="QVY197" s="167"/>
      <c r="QVZ197" s="167"/>
      <c r="QWA197" s="154"/>
      <c r="QWB197" s="154"/>
      <c r="QWC197" s="167"/>
      <c r="QWD197" s="167"/>
      <c r="QWE197" s="154"/>
      <c r="QWF197" s="154"/>
      <c r="QWG197" s="167"/>
      <c r="QWH197" s="167"/>
      <c r="QWI197" s="154"/>
      <c r="QWJ197" s="154"/>
      <c r="QWK197" s="167"/>
      <c r="QWL197" s="167"/>
      <c r="QWM197" s="154"/>
      <c r="QWN197" s="154"/>
      <c r="QWO197" s="167"/>
      <c r="QWP197" s="167"/>
      <c r="QWQ197" s="154"/>
      <c r="QWR197" s="154"/>
      <c r="QWS197" s="167"/>
      <c r="QWT197" s="167"/>
      <c r="QWU197" s="154"/>
      <c r="QWV197" s="154"/>
      <c r="QWW197" s="167"/>
      <c r="QWX197" s="167"/>
      <c r="QWY197" s="154"/>
      <c r="QWZ197" s="154"/>
      <c r="QXA197" s="167"/>
      <c r="QXB197" s="167"/>
      <c r="QXC197" s="154"/>
      <c r="QXD197" s="154"/>
      <c r="QXE197" s="167"/>
      <c r="QXF197" s="167"/>
      <c r="QXG197" s="154"/>
      <c r="QXH197" s="154"/>
      <c r="QXI197" s="167"/>
      <c r="QXJ197" s="167"/>
      <c r="QXK197" s="154"/>
      <c r="QXL197" s="154"/>
      <c r="QXM197" s="167"/>
      <c r="QXN197" s="167"/>
      <c r="QXO197" s="154"/>
      <c r="QXP197" s="154"/>
      <c r="QXQ197" s="167"/>
      <c r="QXR197" s="167"/>
      <c r="QXS197" s="154"/>
      <c r="QXT197" s="154"/>
      <c r="QXU197" s="167"/>
      <c r="QXV197" s="167"/>
      <c r="QXW197" s="154"/>
      <c r="QXX197" s="154"/>
      <c r="QXY197" s="167"/>
      <c r="QXZ197" s="167"/>
      <c r="QYA197" s="154"/>
      <c r="QYB197" s="154"/>
      <c r="QYC197" s="167"/>
      <c r="QYD197" s="167"/>
      <c r="QYE197" s="154"/>
      <c r="QYF197" s="154"/>
      <c r="QYG197" s="167"/>
      <c r="QYH197" s="167"/>
      <c r="QYI197" s="154"/>
      <c r="QYJ197" s="154"/>
      <c r="QYK197" s="167"/>
      <c r="QYL197" s="167"/>
      <c r="QYM197" s="154"/>
      <c r="QYN197" s="154"/>
      <c r="QYO197" s="167"/>
      <c r="QYP197" s="167"/>
      <c r="QYQ197" s="154"/>
      <c r="QYR197" s="154"/>
      <c r="QYS197" s="167"/>
      <c r="QYT197" s="167"/>
      <c r="QYU197" s="154"/>
      <c r="QYV197" s="154"/>
      <c r="QYW197" s="167"/>
      <c r="QYX197" s="167"/>
      <c r="QYY197" s="154"/>
      <c r="QYZ197" s="154"/>
      <c r="QZA197" s="167"/>
      <c r="QZB197" s="167"/>
      <c r="QZC197" s="154"/>
      <c r="QZD197" s="154"/>
      <c r="QZE197" s="167"/>
      <c r="QZF197" s="167"/>
      <c r="QZG197" s="154"/>
      <c r="QZH197" s="154"/>
      <c r="QZI197" s="167"/>
      <c r="QZJ197" s="167"/>
      <c r="QZK197" s="154"/>
      <c r="QZL197" s="154"/>
      <c r="QZM197" s="167"/>
      <c r="QZN197" s="167"/>
      <c r="QZO197" s="154"/>
      <c r="QZP197" s="154"/>
      <c r="QZQ197" s="167"/>
      <c r="QZR197" s="167"/>
      <c r="QZS197" s="154"/>
      <c r="QZT197" s="154"/>
      <c r="QZU197" s="167"/>
      <c r="QZV197" s="167"/>
      <c r="QZW197" s="154"/>
      <c r="QZX197" s="154"/>
      <c r="QZY197" s="167"/>
      <c r="QZZ197" s="167"/>
      <c r="RAA197" s="154"/>
      <c r="RAB197" s="154"/>
      <c r="RAC197" s="167"/>
      <c r="RAD197" s="167"/>
      <c r="RAE197" s="154"/>
      <c r="RAF197" s="154"/>
      <c r="RAG197" s="167"/>
      <c r="RAH197" s="167"/>
      <c r="RAI197" s="154"/>
      <c r="RAJ197" s="154"/>
      <c r="RAK197" s="167"/>
      <c r="RAL197" s="167"/>
      <c r="RAM197" s="154"/>
      <c r="RAN197" s="154"/>
      <c r="RAO197" s="167"/>
      <c r="RAP197" s="167"/>
      <c r="RAQ197" s="154"/>
      <c r="RAR197" s="154"/>
      <c r="RAS197" s="167"/>
      <c r="RAT197" s="167"/>
      <c r="RAU197" s="154"/>
      <c r="RAV197" s="154"/>
      <c r="RAW197" s="167"/>
      <c r="RAX197" s="167"/>
      <c r="RAY197" s="154"/>
      <c r="RAZ197" s="154"/>
      <c r="RBA197" s="167"/>
      <c r="RBB197" s="167"/>
      <c r="RBC197" s="154"/>
      <c r="RBD197" s="154"/>
      <c r="RBE197" s="167"/>
      <c r="RBF197" s="167"/>
      <c r="RBG197" s="154"/>
      <c r="RBH197" s="154"/>
      <c r="RBI197" s="167"/>
      <c r="RBJ197" s="167"/>
      <c r="RBK197" s="154"/>
      <c r="RBL197" s="154"/>
      <c r="RBM197" s="167"/>
      <c r="RBN197" s="167"/>
      <c r="RBO197" s="154"/>
      <c r="RBP197" s="154"/>
      <c r="RBQ197" s="167"/>
      <c r="RBR197" s="167"/>
      <c r="RBS197" s="154"/>
      <c r="RBT197" s="154"/>
      <c r="RBU197" s="167"/>
      <c r="RBV197" s="167"/>
      <c r="RBW197" s="154"/>
      <c r="RBX197" s="154"/>
      <c r="RBY197" s="167"/>
      <c r="RBZ197" s="167"/>
      <c r="RCA197" s="154"/>
      <c r="RCB197" s="154"/>
      <c r="RCC197" s="167"/>
      <c r="RCD197" s="167"/>
      <c r="RCE197" s="154"/>
      <c r="RCF197" s="154"/>
      <c r="RCG197" s="167"/>
      <c r="RCH197" s="167"/>
      <c r="RCI197" s="154"/>
      <c r="RCJ197" s="154"/>
      <c r="RCK197" s="167"/>
      <c r="RCL197" s="167"/>
      <c r="RCM197" s="154"/>
      <c r="RCN197" s="154"/>
      <c r="RCO197" s="167"/>
      <c r="RCP197" s="167"/>
      <c r="RCQ197" s="154"/>
      <c r="RCR197" s="154"/>
      <c r="RCS197" s="167"/>
      <c r="RCT197" s="167"/>
      <c r="RCU197" s="154"/>
      <c r="RCV197" s="154"/>
      <c r="RCW197" s="167"/>
      <c r="RCX197" s="167"/>
      <c r="RCY197" s="154"/>
      <c r="RCZ197" s="154"/>
      <c r="RDA197" s="167"/>
      <c r="RDB197" s="167"/>
      <c r="RDC197" s="154"/>
      <c r="RDD197" s="154"/>
      <c r="RDE197" s="167"/>
      <c r="RDF197" s="167"/>
      <c r="RDG197" s="154"/>
      <c r="RDH197" s="154"/>
      <c r="RDI197" s="167"/>
      <c r="RDJ197" s="167"/>
      <c r="RDK197" s="154"/>
      <c r="RDL197" s="154"/>
      <c r="RDM197" s="167"/>
      <c r="RDN197" s="167"/>
      <c r="RDO197" s="154"/>
      <c r="RDP197" s="154"/>
      <c r="RDQ197" s="167"/>
      <c r="RDR197" s="167"/>
      <c r="RDS197" s="154"/>
      <c r="RDT197" s="154"/>
      <c r="RDU197" s="167"/>
      <c r="RDV197" s="167"/>
      <c r="RDW197" s="154"/>
      <c r="RDX197" s="154"/>
      <c r="RDY197" s="167"/>
      <c r="RDZ197" s="167"/>
      <c r="REA197" s="154"/>
      <c r="REB197" s="154"/>
      <c r="REC197" s="167"/>
      <c r="RED197" s="167"/>
      <c r="REE197" s="154"/>
      <c r="REF197" s="154"/>
      <c r="REG197" s="167"/>
      <c r="REH197" s="167"/>
      <c r="REI197" s="154"/>
      <c r="REJ197" s="154"/>
      <c r="REK197" s="167"/>
      <c r="REL197" s="167"/>
      <c r="REM197" s="154"/>
      <c r="REN197" s="154"/>
      <c r="REO197" s="167"/>
      <c r="REP197" s="167"/>
      <c r="REQ197" s="154"/>
      <c r="RER197" s="154"/>
      <c r="RES197" s="167"/>
      <c r="RET197" s="167"/>
      <c r="REU197" s="154"/>
      <c r="REV197" s="154"/>
      <c r="REW197" s="167"/>
      <c r="REX197" s="167"/>
      <c r="REY197" s="154"/>
      <c r="REZ197" s="154"/>
      <c r="RFA197" s="167"/>
      <c r="RFB197" s="167"/>
      <c r="RFC197" s="154"/>
      <c r="RFD197" s="154"/>
      <c r="RFE197" s="167"/>
      <c r="RFF197" s="167"/>
      <c r="RFG197" s="154"/>
      <c r="RFH197" s="154"/>
      <c r="RFI197" s="167"/>
      <c r="RFJ197" s="167"/>
      <c r="RFK197" s="154"/>
      <c r="RFL197" s="154"/>
      <c r="RFM197" s="167"/>
      <c r="RFN197" s="167"/>
      <c r="RFO197" s="154"/>
      <c r="RFP197" s="154"/>
      <c r="RFQ197" s="167"/>
      <c r="RFR197" s="167"/>
      <c r="RFS197" s="154"/>
      <c r="RFT197" s="154"/>
      <c r="RFU197" s="167"/>
      <c r="RFV197" s="167"/>
      <c r="RFW197" s="154"/>
      <c r="RFX197" s="154"/>
      <c r="RFY197" s="167"/>
      <c r="RFZ197" s="167"/>
      <c r="RGA197" s="154"/>
      <c r="RGB197" s="154"/>
      <c r="RGC197" s="167"/>
      <c r="RGD197" s="167"/>
      <c r="RGE197" s="154"/>
      <c r="RGF197" s="154"/>
      <c r="RGG197" s="167"/>
      <c r="RGH197" s="167"/>
      <c r="RGI197" s="154"/>
      <c r="RGJ197" s="154"/>
      <c r="RGK197" s="167"/>
      <c r="RGL197" s="167"/>
      <c r="RGM197" s="154"/>
      <c r="RGN197" s="154"/>
      <c r="RGO197" s="167"/>
      <c r="RGP197" s="167"/>
      <c r="RGQ197" s="154"/>
      <c r="RGR197" s="154"/>
      <c r="RGS197" s="167"/>
      <c r="RGT197" s="167"/>
      <c r="RGU197" s="154"/>
      <c r="RGV197" s="154"/>
      <c r="RGW197" s="167"/>
      <c r="RGX197" s="167"/>
      <c r="RGY197" s="154"/>
      <c r="RGZ197" s="154"/>
      <c r="RHA197" s="167"/>
      <c r="RHB197" s="167"/>
      <c r="RHC197" s="154"/>
      <c r="RHD197" s="154"/>
      <c r="RHE197" s="167"/>
      <c r="RHF197" s="167"/>
      <c r="RHG197" s="154"/>
      <c r="RHH197" s="154"/>
      <c r="RHI197" s="167"/>
      <c r="RHJ197" s="167"/>
      <c r="RHK197" s="154"/>
      <c r="RHL197" s="154"/>
      <c r="RHM197" s="167"/>
      <c r="RHN197" s="167"/>
      <c r="RHO197" s="154"/>
      <c r="RHP197" s="154"/>
      <c r="RHQ197" s="167"/>
      <c r="RHR197" s="167"/>
      <c r="RHS197" s="154"/>
      <c r="RHT197" s="154"/>
      <c r="RHU197" s="167"/>
      <c r="RHV197" s="167"/>
      <c r="RHW197" s="154"/>
      <c r="RHX197" s="154"/>
      <c r="RHY197" s="167"/>
      <c r="RHZ197" s="167"/>
      <c r="RIA197" s="154"/>
      <c r="RIB197" s="154"/>
      <c r="RIC197" s="167"/>
      <c r="RID197" s="167"/>
      <c r="RIE197" s="154"/>
      <c r="RIF197" s="154"/>
      <c r="RIG197" s="167"/>
      <c r="RIH197" s="167"/>
      <c r="RII197" s="154"/>
      <c r="RIJ197" s="154"/>
      <c r="RIK197" s="167"/>
      <c r="RIL197" s="167"/>
      <c r="RIM197" s="154"/>
      <c r="RIN197" s="154"/>
      <c r="RIO197" s="167"/>
      <c r="RIP197" s="167"/>
      <c r="RIQ197" s="154"/>
      <c r="RIR197" s="154"/>
      <c r="RIS197" s="167"/>
      <c r="RIT197" s="167"/>
      <c r="RIU197" s="154"/>
      <c r="RIV197" s="154"/>
      <c r="RIW197" s="167"/>
      <c r="RIX197" s="167"/>
      <c r="RIY197" s="154"/>
      <c r="RIZ197" s="154"/>
      <c r="RJA197" s="167"/>
      <c r="RJB197" s="167"/>
      <c r="RJC197" s="154"/>
      <c r="RJD197" s="154"/>
      <c r="RJE197" s="167"/>
      <c r="RJF197" s="167"/>
      <c r="RJG197" s="154"/>
      <c r="RJH197" s="154"/>
      <c r="RJI197" s="167"/>
      <c r="RJJ197" s="167"/>
      <c r="RJK197" s="154"/>
      <c r="RJL197" s="154"/>
      <c r="RJM197" s="167"/>
      <c r="RJN197" s="167"/>
      <c r="RJO197" s="154"/>
      <c r="RJP197" s="154"/>
      <c r="RJQ197" s="167"/>
      <c r="RJR197" s="167"/>
      <c r="RJS197" s="154"/>
      <c r="RJT197" s="154"/>
      <c r="RJU197" s="167"/>
      <c r="RJV197" s="167"/>
      <c r="RJW197" s="154"/>
      <c r="RJX197" s="154"/>
      <c r="RJY197" s="167"/>
      <c r="RJZ197" s="167"/>
      <c r="RKA197" s="154"/>
      <c r="RKB197" s="154"/>
      <c r="RKC197" s="167"/>
      <c r="RKD197" s="167"/>
      <c r="RKE197" s="154"/>
      <c r="RKF197" s="154"/>
      <c r="RKG197" s="167"/>
      <c r="RKH197" s="167"/>
      <c r="RKI197" s="154"/>
      <c r="RKJ197" s="154"/>
      <c r="RKK197" s="167"/>
      <c r="RKL197" s="167"/>
      <c r="RKM197" s="154"/>
      <c r="RKN197" s="154"/>
      <c r="RKO197" s="167"/>
      <c r="RKP197" s="167"/>
      <c r="RKQ197" s="154"/>
      <c r="RKR197" s="154"/>
      <c r="RKS197" s="167"/>
      <c r="RKT197" s="167"/>
      <c r="RKU197" s="154"/>
      <c r="RKV197" s="154"/>
      <c r="RKW197" s="167"/>
      <c r="RKX197" s="167"/>
      <c r="RKY197" s="154"/>
      <c r="RKZ197" s="154"/>
      <c r="RLA197" s="167"/>
      <c r="RLB197" s="167"/>
      <c r="RLC197" s="154"/>
      <c r="RLD197" s="154"/>
      <c r="RLE197" s="167"/>
      <c r="RLF197" s="167"/>
      <c r="RLG197" s="154"/>
      <c r="RLH197" s="154"/>
      <c r="RLI197" s="167"/>
      <c r="RLJ197" s="167"/>
      <c r="RLK197" s="154"/>
      <c r="RLL197" s="154"/>
      <c r="RLM197" s="167"/>
      <c r="RLN197" s="167"/>
      <c r="RLO197" s="154"/>
      <c r="RLP197" s="154"/>
      <c r="RLQ197" s="167"/>
      <c r="RLR197" s="167"/>
      <c r="RLS197" s="154"/>
      <c r="RLT197" s="154"/>
      <c r="RLU197" s="167"/>
      <c r="RLV197" s="167"/>
      <c r="RLW197" s="154"/>
      <c r="RLX197" s="154"/>
      <c r="RLY197" s="167"/>
      <c r="RLZ197" s="167"/>
      <c r="RMA197" s="154"/>
      <c r="RMB197" s="154"/>
      <c r="RMC197" s="167"/>
      <c r="RMD197" s="167"/>
      <c r="RME197" s="154"/>
      <c r="RMF197" s="154"/>
      <c r="RMG197" s="167"/>
      <c r="RMH197" s="167"/>
      <c r="RMI197" s="154"/>
      <c r="RMJ197" s="154"/>
      <c r="RMK197" s="167"/>
      <c r="RML197" s="167"/>
      <c r="RMM197" s="154"/>
      <c r="RMN197" s="154"/>
      <c r="RMO197" s="167"/>
      <c r="RMP197" s="167"/>
      <c r="RMQ197" s="154"/>
      <c r="RMR197" s="154"/>
      <c r="RMS197" s="167"/>
      <c r="RMT197" s="167"/>
      <c r="RMU197" s="154"/>
      <c r="RMV197" s="154"/>
      <c r="RMW197" s="167"/>
      <c r="RMX197" s="167"/>
      <c r="RMY197" s="154"/>
      <c r="RMZ197" s="154"/>
      <c r="RNA197" s="167"/>
      <c r="RNB197" s="167"/>
      <c r="RNC197" s="154"/>
      <c r="RND197" s="154"/>
      <c r="RNE197" s="167"/>
      <c r="RNF197" s="167"/>
      <c r="RNG197" s="154"/>
      <c r="RNH197" s="154"/>
      <c r="RNI197" s="167"/>
      <c r="RNJ197" s="167"/>
      <c r="RNK197" s="154"/>
      <c r="RNL197" s="154"/>
      <c r="RNM197" s="167"/>
      <c r="RNN197" s="167"/>
      <c r="RNO197" s="154"/>
      <c r="RNP197" s="154"/>
      <c r="RNQ197" s="167"/>
      <c r="RNR197" s="167"/>
      <c r="RNS197" s="154"/>
      <c r="RNT197" s="154"/>
      <c r="RNU197" s="167"/>
      <c r="RNV197" s="167"/>
      <c r="RNW197" s="154"/>
      <c r="RNX197" s="154"/>
      <c r="RNY197" s="167"/>
      <c r="RNZ197" s="167"/>
      <c r="ROA197" s="154"/>
      <c r="ROB197" s="154"/>
      <c r="ROC197" s="167"/>
      <c r="ROD197" s="167"/>
      <c r="ROE197" s="154"/>
      <c r="ROF197" s="154"/>
      <c r="ROG197" s="167"/>
      <c r="ROH197" s="167"/>
      <c r="ROI197" s="154"/>
      <c r="ROJ197" s="154"/>
      <c r="ROK197" s="167"/>
      <c r="ROL197" s="167"/>
      <c r="ROM197" s="154"/>
      <c r="RON197" s="154"/>
      <c r="ROO197" s="167"/>
      <c r="ROP197" s="167"/>
      <c r="ROQ197" s="154"/>
      <c r="ROR197" s="154"/>
      <c r="ROS197" s="167"/>
      <c r="ROT197" s="167"/>
      <c r="ROU197" s="154"/>
      <c r="ROV197" s="154"/>
      <c r="ROW197" s="167"/>
      <c r="ROX197" s="167"/>
      <c r="ROY197" s="154"/>
      <c r="ROZ197" s="154"/>
      <c r="RPA197" s="167"/>
      <c r="RPB197" s="167"/>
      <c r="RPC197" s="154"/>
      <c r="RPD197" s="154"/>
      <c r="RPE197" s="167"/>
      <c r="RPF197" s="167"/>
      <c r="RPG197" s="154"/>
      <c r="RPH197" s="154"/>
      <c r="RPI197" s="167"/>
      <c r="RPJ197" s="167"/>
      <c r="RPK197" s="154"/>
      <c r="RPL197" s="154"/>
      <c r="RPM197" s="167"/>
      <c r="RPN197" s="167"/>
      <c r="RPO197" s="154"/>
      <c r="RPP197" s="154"/>
      <c r="RPQ197" s="167"/>
      <c r="RPR197" s="167"/>
      <c r="RPS197" s="154"/>
      <c r="RPT197" s="154"/>
      <c r="RPU197" s="167"/>
      <c r="RPV197" s="167"/>
      <c r="RPW197" s="154"/>
      <c r="RPX197" s="154"/>
      <c r="RPY197" s="167"/>
      <c r="RPZ197" s="167"/>
      <c r="RQA197" s="154"/>
      <c r="RQB197" s="154"/>
      <c r="RQC197" s="167"/>
      <c r="RQD197" s="167"/>
      <c r="RQE197" s="154"/>
      <c r="RQF197" s="154"/>
      <c r="RQG197" s="167"/>
      <c r="RQH197" s="167"/>
      <c r="RQI197" s="154"/>
      <c r="RQJ197" s="154"/>
      <c r="RQK197" s="167"/>
      <c r="RQL197" s="167"/>
      <c r="RQM197" s="154"/>
      <c r="RQN197" s="154"/>
      <c r="RQO197" s="167"/>
      <c r="RQP197" s="167"/>
      <c r="RQQ197" s="154"/>
      <c r="RQR197" s="154"/>
      <c r="RQS197" s="167"/>
      <c r="RQT197" s="167"/>
      <c r="RQU197" s="154"/>
      <c r="RQV197" s="154"/>
      <c r="RQW197" s="167"/>
      <c r="RQX197" s="167"/>
      <c r="RQY197" s="154"/>
      <c r="RQZ197" s="154"/>
      <c r="RRA197" s="167"/>
      <c r="RRB197" s="167"/>
      <c r="RRC197" s="154"/>
      <c r="RRD197" s="154"/>
      <c r="RRE197" s="167"/>
      <c r="RRF197" s="167"/>
      <c r="RRG197" s="154"/>
      <c r="RRH197" s="154"/>
      <c r="RRI197" s="167"/>
      <c r="RRJ197" s="167"/>
      <c r="RRK197" s="154"/>
      <c r="RRL197" s="154"/>
      <c r="RRM197" s="167"/>
      <c r="RRN197" s="167"/>
      <c r="RRO197" s="154"/>
      <c r="RRP197" s="154"/>
      <c r="RRQ197" s="167"/>
      <c r="RRR197" s="167"/>
      <c r="RRS197" s="154"/>
      <c r="RRT197" s="154"/>
      <c r="RRU197" s="167"/>
      <c r="RRV197" s="167"/>
      <c r="RRW197" s="154"/>
      <c r="RRX197" s="154"/>
      <c r="RRY197" s="167"/>
      <c r="RRZ197" s="167"/>
      <c r="RSA197" s="154"/>
      <c r="RSB197" s="154"/>
      <c r="RSC197" s="167"/>
      <c r="RSD197" s="167"/>
      <c r="RSE197" s="154"/>
      <c r="RSF197" s="154"/>
      <c r="RSG197" s="167"/>
      <c r="RSH197" s="167"/>
      <c r="RSI197" s="154"/>
      <c r="RSJ197" s="154"/>
      <c r="RSK197" s="167"/>
      <c r="RSL197" s="167"/>
      <c r="RSM197" s="154"/>
      <c r="RSN197" s="154"/>
      <c r="RSO197" s="167"/>
      <c r="RSP197" s="167"/>
      <c r="RSQ197" s="154"/>
      <c r="RSR197" s="154"/>
      <c r="RSS197" s="167"/>
      <c r="RST197" s="167"/>
      <c r="RSU197" s="154"/>
      <c r="RSV197" s="154"/>
      <c r="RSW197" s="167"/>
      <c r="RSX197" s="167"/>
      <c r="RSY197" s="154"/>
      <c r="RSZ197" s="154"/>
      <c r="RTA197" s="167"/>
      <c r="RTB197" s="167"/>
      <c r="RTC197" s="154"/>
      <c r="RTD197" s="154"/>
      <c r="RTE197" s="167"/>
      <c r="RTF197" s="167"/>
      <c r="RTG197" s="154"/>
      <c r="RTH197" s="154"/>
      <c r="RTI197" s="167"/>
      <c r="RTJ197" s="167"/>
      <c r="RTK197" s="154"/>
      <c r="RTL197" s="154"/>
      <c r="RTM197" s="167"/>
      <c r="RTN197" s="167"/>
      <c r="RTO197" s="154"/>
      <c r="RTP197" s="154"/>
      <c r="RTQ197" s="167"/>
      <c r="RTR197" s="167"/>
      <c r="RTS197" s="154"/>
      <c r="RTT197" s="154"/>
      <c r="RTU197" s="167"/>
      <c r="RTV197" s="167"/>
      <c r="RTW197" s="154"/>
      <c r="RTX197" s="154"/>
      <c r="RTY197" s="167"/>
      <c r="RTZ197" s="167"/>
      <c r="RUA197" s="154"/>
      <c r="RUB197" s="154"/>
      <c r="RUC197" s="167"/>
      <c r="RUD197" s="167"/>
      <c r="RUE197" s="154"/>
      <c r="RUF197" s="154"/>
      <c r="RUG197" s="167"/>
      <c r="RUH197" s="167"/>
      <c r="RUI197" s="154"/>
      <c r="RUJ197" s="154"/>
      <c r="RUK197" s="167"/>
      <c r="RUL197" s="167"/>
      <c r="RUM197" s="154"/>
      <c r="RUN197" s="154"/>
      <c r="RUO197" s="167"/>
      <c r="RUP197" s="167"/>
      <c r="RUQ197" s="154"/>
      <c r="RUR197" s="154"/>
      <c r="RUS197" s="167"/>
      <c r="RUT197" s="167"/>
      <c r="RUU197" s="154"/>
      <c r="RUV197" s="154"/>
      <c r="RUW197" s="167"/>
      <c r="RUX197" s="167"/>
      <c r="RUY197" s="154"/>
      <c r="RUZ197" s="154"/>
      <c r="RVA197" s="167"/>
      <c r="RVB197" s="167"/>
      <c r="RVC197" s="154"/>
      <c r="RVD197" s="154"/>
      <c r="RVE197" s="167"/>
      <c r="RVF197" s="167"/>
      <c r="RVG197" s="154"/>
      <c r="RVH197" s="154"/>
      <c r="RVI197" s="167"/>
      <c r="RVJ197" s="167"/>
      <c r="RVK197" s="154"/>
      <c r="RVL197" s="154"/>
      <c r="RVM197" s="167"/>
      <c r="RVN197" s="167"/>
      <c r="RVO197" s="154"/>
      <c r="RVP197" s="154"/>
      <c r="RVQ197" s="167"/>
      <c r="RVR197" s="167"/>
      <c r="RVS197" s="154"/>
      <c r="RVT197" s="154"/>
      <c r="RVU197" s="167"/>
      <c r="RVV197" s="167"/>
      <c r="RVW197" s="154"/>
      <c r="RVX197" s="154"/>
      <c r="RVY197" s="167"/>
      <c r="RVZ197" s="167"/>
      <c r="RWA197" s="154"/>
      <c r="RWB197" s="154"/>
      <c r="RWC197" s="167"/>
      <c r="RWD197" s="167"/>
      <c r="RWE197" s="154"/>
      <c r="RWF197" s="154"/>
      <c r="RWG197" s="167"/>
      <c r="RWH197" s="167"/>
      <c r="RWI197" s="154"/>
      <c r="RWJ197" s="154"/>
      <c r="RWK197" s="167"/>
      <c r="RWL197" s="167"/>
      <c r="RWM197" s="154"/>
      <c r="RWN197" s="154"/>
      <c r="RWO197" s="167"/>
      <c r="RWP197" s="167"/>
      <c r="RWQ197" s="154"/>
      <c r="RWR197" s="154"/>
      <c r="RWS197" s="167"/>
      <c r="RWT197" s="167"/>
      <c r="RWU197" s="154"/>
      <c r="RWV197" s="154"/>
      <c r="RWW197" s="167"/>
      <c r="RWX197" s="167"/>
      <c r="RWY197" s="154"/>
      <c r="RWZ197" s="154"/>
      <c r="RXA197" s="167"/>
      <c r="RXB197" s="167"/>
      <c r="RXC197" s="154"/>
      <c r="RXD197" s="154"/>
      <c r="RXE197" s="167"/>
      <c r="RXF197" s="167"/>
      <c r="RXG197" s="154"/>
      <c r="RXH197" s="154"/>
      <c r="RXI197" s="167"/>
      <c r="RXJ197" s="167"/>
      <c r="RXK197" s="154"/>
      <c r="RXL197" s="154"/>
      <c r="RXM197" s="167"/>
      <c r="RXN197" s="167"/>
      <c r="RXO197" s="154"/>
      <c r="RXP197" s="154"/>
      <c r="RXQ197" s="167"/>
      <c r="RXR197" s="167"/>
      <c r="RXS197" s="154"/>
      <c r="RXT197" s="154"/>
      <c r="RXU197" s="167"/>
      <c r="RXV197" s="167"/>
      <c r="RXW197" s="154"/>
      <c r="RXX197" s="154"/>
      <c r="RXY197" s="167"/>
      <c r="RXZ197" s="167"/>
      <c r="RYA197" s="154"/>
      <c r="RYB197" s="154"/>
      <c r="RYC197" s="167"/>
      <c r="RYD197" s="167"/>
      <c r="RYE197" s="154"/>
      <c r="RYF197" s="154"/>
      <c r="RYG197" s="167"/>
      <c r="RYH197" s="167"/>
      <c r="RYI197" s="154"/>
      <c r="RYJ197" s="154"/>
      <c r="RYK197" s="167"/>
      <c r="RYL197" s="167"/>
      <c r="RYM197" s="154"/>
      <c r="RYN197" s="154"/>
      <c r="RYO197" s="167"/>
      <c r="RYP197" s="167"/>
      <c r="RYQ197" s="154"/>
      <c r="RYR197" s="154"/>
      <c r="RYS197" s="167"/>
      <c r="RYT197" s="167"/>
      <c r="RYU197" s="154"/>
      <c r="RYV197" s="154"/>
      <c r="RYW197" s="167"/>
      <c r="RYX197" s="167"/>
      <c r="RYY197" s="154"/>
      <c r="RYZ197" s="154"/>
      <c r="RZA197" s="167"/>
      <c r="RZB197" s="167"/>
      <c r="RZC197" s="154"/>
      <c r="RZD197" s="154"/>
      <c r="RZE197" s="167"/>
      <c r="RZF197" s="167"/>
      <c r="RZG197" s="154"/>
      <c r="RZH197" s="154"/>
      <c r="RZI197" s="167"/>
      <c r="RZJ197" s="167"/>
      <c r="RZK197" s="154"/>
      <c r="RZL197" s="154"/>
      <c r="RZM197" s="167"/>
      <c r="RZN197" s="167"/>
      <c r="RZO197" s="154"/>
      <c r="RZP197" s="154"/>
      <c r="RZQ197" s="167"/>
      <c r="RZR197" s="167"/>
      <c r="RZS197" s="154"/>
      <c r="RZT197" s="154"/>
      <c r="RZU197" s="167"/>
      <c r="RZV197" s="167"/>
      <c r="RZW197" s="154"/>
      <c r="RZX197" s="154"/>
      <c r="RZY197" s="167"/>
      <c r="RZZ197" s="167"/>
      <c r="SAA197" s="154"/>
      <c r="SAB197" s="154"/>
      <c r="SAC197" s="167"/>
      <c r="SAD197" s="167"/>
      <c r="SAE197" s="154"/>
      <c r="SAF197" s="154"/>
      <c r="SAG197" s="167"/>
      <c r="SAH197" s="167"/>
      <c r="SAI197" s="154"/>
      <c r="SAJ197" s="154"/>
      <c r="SAK197" s="167"/>
      <c r="SAL197" s="167"/>
      <c r="SAM197" s="154"/>
      <c r="SAN197" s="154"/>
      <c r="SAO197" s="167"/>
      <c r="SAP197" s="167"/>
      <c r="SAQ197" s="154"/>
      <c r="SAR197" s="154"/>
      <c r="SAS197" s="167"/>
      <c r="SAT197" s="167"/>
      <c r="SAU197" s="154"/>
      <c r="SAV197" s="154"/>
      <c r="SAW197" s="167"/>
      <c r="SAX197" s="167"/>
      <c r="SAY197" s="154"/>
      <c r="SAZ197" s="154"/>
      <c r="SBA197" s="167"/>
      <c r="SBB197" s="167"/>
      <c r="SBC197" s="154"/>
      <c r="SBD197" s="154"/>
      <c r="SBE197" s="167"/>
      <c r="SBF197" s="167"/>
      <c r="SBG197" s="154"/>
      <c r="SBH197" s="154"/>
      <c r="SBI197" s="167"/>
      <c r="SBJ197" s="167"/>
      <c r="SBK197" s="154"/>
      <c r="SBL197" s="154"/>
      <c r="SBM197" s="167"/>
      <c r="SBN197" s="167"/>
      <c r="SBO197" s="154"/>
      <c r="SBP197" s="154"/>
      <c r="SBQ197" s="167"/>
      <c r="SBR197" s="167"/>
      <c r="SBS197" s="154"/>
      <c r="SBT197" s="154"/>
      <c r="SBU197" s="167"/>
      <c r="SBV197" s="167"/>
      <c r="SBW197" s="154"/>
      <c r="SBX197" s="154"/>
      <c r="SBY197" s="167"/>
      <c r="SBZ197" s="167"/>
      <c r="SCA197" s="154"/>
      <c r="SCB197" s="154"/>
      <c r="SCC197" s="167"/>
      <c r="SCD197" s="167"/>
      <c r="SCE197" s="154"/>
      <c r="SCF197" s="154"/>
      <c r="SCG197" s="167"/>
      <c r="SCH197" s="167"/>
      <c r="SCI197" s="154"/>
      <c r="SCJ197" s="154"/>
      <c r="SCK197" s="167"/>
      <c r="SCL197" s="167"/>
      <c r="SCM197" s="154"/>
      <c r="SCN197" s="154"/>
      <c r="SCO197" s="167"/>
      <c r="SCP197" s="167"/>
      <c r="SCQ197" s="154"/>
      <c r="SCR197" s="154"/>
      <c r="SCS197" s="167"/>
      <c r="SCT197" s="167"/>
      <c r="SCU197" s="154"/>
      <c r="SCV197" s="154"/>
      <c r="SCW197" s="167"/>
      <c r="SCX197" s="167"/>
      <c r="SCY197" s="154"/>
      <c r="SCZ197" s="154"/>
      <c r="SDA197" s="167"/>
      <c r="SDB197" s="167"/>
      <c r="SDC197" s="154"/>
      <c r="SDD197" s="154"/>
      <c r="SDE197" s="167"/>
      <c r="SDF197" s="167"/>
      <c r="SDG197" s="154"/>
      <c r="SDH197" s="154"/>
      <c r="SDI197" s="167"/>
      <c r="SDJ197" s="167"/>
      <c r="SDK197" s="154"/>
      <c r="SDL197" s="154"/>
      <c r="SDM197" s="167"/>
      <c r="SDN197" s="167"/>
      <c r="SDO197" s="154"/>
      <c r="SDP197" s="154"/>
      <c r="SDQ197" s="167"/>
      <c r="SDR197" s="167"/>
      <c r="SDS197" s="154"/>
      <c r="SDT197" s="154"/>
      <c r="SDU197" s="167"/>
      <c r="SDV197" s="167"/>
      <c r="SDW197" s="154"/>
      <c r="SDX197" s="154"/>
      <c r="SDY197" s="167"/>
      <c r="SDZ197" s="167"/>
      <c r="SEA197" s="154"/>
      <c r="SEB197" s="154"/>
      <c r="SEC197" s="167"/>
      <c r="SED197" s="167"/>
      <c r="SEE197" s="154"/>
      <c r="SEF197" s="154"/>
      <c r="SEG197" s="167"/>
      <c r="SEH197" s="167"/>
      <c r="SEI197" s="154"/>
      <c r="SEJ197" s="154"/>
      <c r="SEK197" s="167"/>
      <c r="SEL197" s="167"/>
      <c r="SEM197" s="154"/>
      <c r="SEN197" s="154"/>
      <c r="SEO197" s="167"/>
      <c r="SEP197" s="167"/>
      <c r="SEQ197" s="154"/>
      <c r="SER197" s="154"/>
      <c r="SES197" s="167"/>
      <c r="SET197" s="167"/>
      <c r="SEU197" s="154"/>
      <c r="SEV197" s="154"/>
      <c r="SEW197" s="167"/>
      <c r="SEX197" s="167"/>
      <c r="SEY197" s="154"/>
      <c r="SEZ197" s="154"/>
      <c r="SFA197" s="167"/>
      <c r="SFB197" s="167"/>
      <c r="SFC197" s="154"/>
      <c r="SFD197" s="154"/>
      <c r="SFE197" s="167"/>
      <c r="SFF197" s="167"/>
      <c r="SFG197" s="154"/>
      <c r="SFH197" s="154"/>
      <c r="SFI197" s="167"/>
      <c r="SFJ197" s="167"/>
      <c r="SFK197" s="154"/>
      <c r="SFL197" s="154"/>
      <c r="SFM197" s="167"/>
      <c r="SFN197" s="167"/>
      <c r="SFO197" s="154"/>
      <c r="SFP197" s="154"/>
      <c r="SFQ197" s="167"/>
      <c r="SFR197" s="167"/>
      <c r="SFS197" s="154"/>
      <c r="SFT197" s="154"/>
      <c r="SFU197" s="167"/>
      <c r="SFV197" s="167"/>
      <c r="SFW197" s="154"/>
      <c r="SFX197" s="154"/>
      <c r="SFY197" s="167"/>
      <c r="SFZ197" s="167"/>
      <c r="SGA197" s="154"/>
      <c r="SGB197" s="154"/>
      <c r="SGC197" s="167"/>
      <c r="SGD197" s="167"/>
      <c r="SGE197" s="154"/>
      <c r="SGF197" s="154"/>
      <c r="SGG197" s="167"/>
      <c r="SGH197" s="167"/>
      <c r="SGI197" s="154"/>
      <c r="SGJ197" s="154"/>
      <c r="SGK197" s="167"/>
      <c r="SGL197" s="167"/>
      <c r="SGM197" s="154"/>
      <c r="SGN197" s="154"/>
      <c r="SGO197" s="167"/>
      <c r="SGP197" s="167"/>
      <c r="SGQ197" s="154"/>
      <c r="SGR197" s="154"/>
      <c r="SGS197" s="167"/>
      <c r="SGT197" s="167"/>
      <c r="SGU197" s="154"/>
      <c r="SGV197" s="154"/>
      <c r="SGW197" s="167"/>
      <c r="SGX197" s="167"/>
      <c r="SGY197" s="154"/>
      <c r="SGZ197" s="154"/>
      <c r="SHA197" s="167"/>
      <c r="SHB197" s="167"/>
      <c r="SHC197" s="154"/>
      <c r="SHD197" s="154"/>
      <c r="SHE197" s="167"/>
      <c r="SHF197" s="167"/>
      <c r="SHG197" s="154"/>
      <c r="SHH197" s="154"/>
      <c r="SHI197" s="167"/>
      <c r="SHJ197" s="167"/>
      <c r="SHK197" s="154"/>
      <c r="SHL197" s="154"/>
      <c r="SHM197" s="167"/>
      <c r="SHN197" s="167"/>
      <c r="SHO197" s="154"/>
      <c r="SHP197" s="154"/>
      <c r="SHQ197" s="167"/>
      <c r="SHR197" s="167"/>
      <c r="SHS197" s="154"/>
      <c r="SHT197" s="154"/>
      <c r="SHU197" s="167"/>
      <c r="SHV197" s="167"/>
      <c r="SHW197" s="154"/>
      <c r="SHX197" s="154"/>
      <c r="SHY197" s="167"/>
      <c r="SHZ197" s="167"/>
      <c r="SIA197" s="154"/>
      <c r="SIB197" s="154"/>
      <c r="SIC197" s="167"/>
      <c r="SID197" s="167"/>
      <c r="SIE197" s="154"/>
      <c r="SIF197" s="154"/>
      <c r="SIG197" s="167"/>
      <c r="SIH197" s="167"/>
      <c r="SII197" s="154"/>
      <c r="SIJ197" s="154"/>
      <c r="SIK197" s="167"/>
      <c r="SIL197" s="167"/>
      <c r="SIM197" s="154"/>
      <c r="SIN197" s="154"/>
      <c r="SIO197" s="167"/>
      <c r="SIP197" s="167"/>
      <c r="SIQ197" s="154"/>
      <c r="SIR197" s="154"/>
      <c r="SIS197" s="167"/>
      <c r="SIT197" s="167"/>
      <c r="SIU197" s="154"/>
      <c r="SIV197" s="154"/>
      <c r="SIW197" s="167"/>
      <c r="SIX197" s="167"/>
      <c r="SIY197" s="154"/>
      <c r="SIZ197" s="154"/>
      <c r="SJA197" s="167"/>
      <c r="SJB197" s="167"/>
      <c r="SJC197" s="154"/>
      <c r="SJD197" s="154"/>
      <c r="SJE197" s="167"/>
      <c r="SJF197" s="167"/>
      <c r="SJG197" s="154"/>
      <c r="SJH197" s="154"/>
      <c r="SJI197" s="167"/>
      <c r="SJJ197" s="167"/>
      <c r="SJK197" s="154"/>
      <c r="SJL197" s="154"/>
      <c r="SJM197" s="167"/>
      <c r="SJN197" s="167"/>
      <c r="SJO197" s="154"/>
      <c r="SJP197" s="154"/>
      <c r="SJQ197" s="167"/>
      <c r="SJR197" s="167"/>
      <c r="SJS197" s="154"/>
      <c r="SJT197" s="154"/>
      <c r="SJU197" s="167"/>
      <c r="SJV197" s="167"/>
      <c r="SJW197" s="154"/>
      <c r="SJX197" s="154"/>
      <c r="SJY197" s="167"/>
      <c r="SJZ197" s="167"/>
      <c r="SKA197" s="154"/>
      <c r="SKB197" s="154"/>
      <c r="SKC197" s="167"/>
      <c r="SKD197" s="167"/>
      <c r="SKE197" s="154"/>
      <c r="SKF197" s="154"/>
      <c r="SKG197" s="167"/>
      <c r="SKH197" s="167"/>
      <c r="SKI197" s="154"/>
      <c r="SKJ197" s="154"/>
      <c r="SKK197" s="167"/>
      <c r="SKL197" s="167"/>
      <c r="SKM197" s="154"/>
      <c r="SKN197" s="154"/>
      <c r="SKO197" s="167"/>
      <c r="SKP197" s="167"/>
      <c r="SKQ197" s="154"/>
      <c r="SKR197" s="154"/>
      <c r="SKS197" s="167"/>
      <c r="SKT197" s="167"/>
      <c r="SKU197" s="154"/>
      <c r="SKV197" s="154"/>
      <c r="SKW197" s="167"/>
      <c r="SKX197" s="167"/>
      <c r="SKY197" s="154"/>
      <c r="SKZ197" s="154"/>
      <c r="SLA197" s="167"/>
      <c r="SLB197" s="167"/>
      <c r="SLC197" s="154"/>
      <c r="SLD197" s="154"/>
      <c r="SLE197" s="167"/>
      <c r="SLF197" s="167"/>
      <c r="SLG197" s="154"/>
      <c r="SLH197" s="154"/>
      <c r="SLI197" s="167"/>
      <c r="SLJ197" s="167"/>
      <c r="SLK197" s="154"/>
      <c r="SLL197" s="154"/>
      <c r="SLM197" s="167"/>
      <c r="SLN197" s="167"/>
      <c r="SLO197" s="154"/>
      <c r="SLP197" s="154"/>
      <c r="SLQ197" s="167"/>
      <c r="SLR197" s="167"/>
      <c r="SLS197" s="154"/>
      <c r="SLT197" s="154"/>
      <c r="SLU197" s="167"/>
      <c r="SLV197" s="167"/>
      <c r="SLW197" s="154"/>
      <c r="SLX197" s="154"/>
      <c r="SLY197" s="167"/>
      <c r="SLZ197" s="167"/>
      <c r="SMA197" s="154"/>
      <c r="SMB197" s="154"/>
      <c r="SMC197" s="167"/>
      <c r="SMD197" s="167"/>
      <c r="SME197" s="154"/>
      <c r="SMF197" s="154"/>
      <c r="SMG197" s="167"/>
      <c r="SMH197" s="167"/>
      <c r="SMI197" s="154"/>
      <c r="SMJ197" s="154"/>
      <c r="SMK197" s="167"/>
      <c r="SML197" s="167"/>
      <c r="SMM197" s="154"/>
      <c r="SMN197" s="154"/>
      <c r="SMO197" s="167"/>
      <c r="SMP197" s="167"/>
      <c r="SMQ197" s="154"/>
      <c r="SMR197" s="154"/>
      <c r="SMS197" s="167"/>
      <c r="SMT197" s="167"/>
      <c r="SMU197" s="154"/>
      <c r="SMV197" s="154"/>
      <c r="SMW197" s="167"/>
      <c r="SMX197" s="167"/>
      <c r="SMY197" s="154"/>
      <c r="SMZ197" s="154"/>
      <c r="SNA197" s="167"/>
      <c r="SNB197" s="167"/>
      <c r="SNC197" s="154"/>
      <c r="SND197" s="154"/>
      <c r="SNE197" s="167"/>
      <c r="SNF197" s="167"/>
      <c r="SNG197" s="154"/>
      <c r="SNH197" s="154"/>
      <c r="SNI197" s="167"/>
      <c r="SNJ197" s="167"/>
      <c r="SNK197" s="154"/>
      <c r="SNL197" s="154"/>
      <c r="SNM197" s="167"/>
      <c r="SNN197" s="167"/>
      <c r="SNO197" s="154"/>
      <c r="SNP197" s="154"/>
      <c r="SNQ197" s="167"/>
      <c r="SNR197" s="167"/>
      <c r="SNS197" s="154"/>
      <c r="SNT197" s="154"/>
      <c r="SNU197" s="167"/>
      <c r="SNV197" s="167"/>
      <c r="SNW197" s="154"/>
      <c r="SNX197" s="154"/>
      <c r="SNY197" s="167"/>
      <c r="SNZ197" s="167"/>
      <c r="SOA197" s="154"/>
      <c r="SOB197" s="154"/>
      <c r="SOC197" s="167"/>
      <c r="SOD197" s="167"/>
      <c r="SOE197" s="154"/>
      <c r="SOF197" s="154"/>
      <c r="SOG197" s="167"/>
      <c r="SOH197" s="167"/>
      <c r="SOI197" s="154"/>
      <c r="SOJ197" s="154"/>
      <c r="SOK197" s="167"/>
      <c r="SOL197" s="167"/>
      <c r="SOM197" s="154"/>
      <c r="SON197" s="154"/>
      <c r="SOO197" s="167"/>
      <c r="SOP197" s="167"/>
      <c r="SOQ197" s="154"/>
      <c r="SOR197" s="154"/>
      <c r="SOS197" s="167"/>
      <c r="SOT197" s="167"/>
      <c r="SOU197" s="154"/>
      <c r="SOV197" s="154"/>
      <c r="SOW197" s="167"/>
      <c r="SOX197" s="167"/>
      <c r="SOY197" s="154"/>
      <c r="SOZ197" s="154"/>
      <c r="SPA197" s="167"/>
      <c r="SPB197" s="167"/>
      <c r="SPC197" s="154"/>
      <c r="SPD197" s="154"/>
      <c r="SPE197" s="167"/>
      <c r="SPF197" s="167"/>
      <c r="SPG197" s="154"/>
      <c r="SPH197" s="154"/>
      <c r="SPI197" s="167"/>
      <c r="SPJ197" s="167"/>
      <c r="SPK197" s="154"/>
      <c r="SPL197" s="154"/>
      <c r="SPM197" s="167"/>
      <c r="SPN197" s="167"/>
      <c r="SPO197" s="154"/>
      <c r="SPP197" s="154"/>
      <c r="SPQ197" s="167"/>
      <c r="SPR197" s="167"/>
      <c r="SPS197" s="154"/>
      <c r="SPT197" s="154"/>
      <c r="SPU197" s="167"/>
      <c r="SPV197" s="167"/>
      <c r="SPW197" s="154"/>
      <c r="SPX197" s="154"/>
      <c r="SPY197" s="167"/>
      <c r="SPZ197" s="167"/>
      <c r="SQA197" s="154"/>
      <c r="SQB197" s="154"/>
      <c r="SQC197" s="167"/>
      <c r="SQD197" s="167"/>
      <c r="SQE197" s="154"/>
      <c r="SQF197" s="154"/>
      <c r="SQG197" s="167"/>
      <c r="SQH197" s="167"/>
      <c r="SQI197" s="154"/>
      <c r="SQJ197" s="154"/>
      <c r="SQK197" s="167"/>
      <c r="SQL197" s="167"/>
      <c r="SQM197" s="154"/>
      <c r="SQN197" s="154"/>
      <c r="SQO197" s="167"/>
      <c r="SQP197" s="167"/>
      <c r="SQQ197" s="154"/>
      <c r="SQR197" s="154"/>
      <c r="SQS197" s="167"/>
      <c r="SQT197" s="167"/>
      <c r="SQU197" s="154"/>
      <c r="SQV197" s="154"/>
      <c r="SQW197" s="167"/>
      <c r="SQX197" s="167"/>
      <c r="SQY197" s="154"/>
      <c r="SQZ197" s="154"/>
      <c r="SRA197" s="167"/>
      <c r="SRB197" s="167"/>
      <c r="SRC197" s="154"/>
      <c r="SRD197" s="154"/>
      <c r="SRE197" s="167"/>
      <c r="SRF197" s="167"/>
      <c r="SRG197" s="154"/>
      <c r="SRH197" s="154"/>
      <c r="SRI197" s="167"/>
      <c r="SRJ197" s="167"/>
      <c r="SRK197" s="154"/>
      <c r="SRL197" s="154"/>
      <c r="SRM197" s="167"/>
      <c r="SRN197" s="167"/>
      <c r="SRO197" s="154"/>
      <c r="SRP197" s="154"/>
      <c r="SRQ197" s="167"/>
      <c r="SRR197" s="167"/>
      <c r="SRS197" s="154"/>
      <c r="SRT197" s="154"/>
      <c r="SRU197" s="167"/>
      <c r="SRV197" s="167"/>
      <c r="SRW197" s="154"/>
      <c r="SRX197" s="154"/>
      <c r="SRY197" s="167"/>
      <c r="SRZ197" s="167"/>
      <c r="SSA197" s="154"/>
      <c r="SSB197" s="154"/>
      <c r="SSC197" s="167"/>
      <c r="SSD197" s="167"/>
      <c r="SSE197" s="154"/>
      <c r="SSF197" s="154"/>
      <c r="SSG197" s="167"/>
      <c r="SSH197" s="167"/>
      <c r="SSI197" s="154"/>
      <c r="SSJ197" s="154"/>
      <c r="SSK197" s="167"/>
      <c r="SSL197" s="167"/>
      <c r="SSM197" s="154"/>
      <c r="SSN197" s="154"/>
      <c r="SSO197" s="167"/>
      <c r="SSP197" s="167"/>
      <c r="SSQ197" s="154"/>
      <c r="SSR197" s="154"/>
      <c r="SSS197" s="167"/>
      <c r="SST197" s="167"/>
      <c r="SSU197" s="154"/>
      <c r="SSV197" s="154"/>
      <c r="SSW197" s="167"/>
      <c r="SSX197" s="167"/>
      <c r="SSY197" s="154"/>
      <c r="SSZ197" s="154"/>
      <c r="STA197" s="167"/>
      <c r="STB197" s="167"/>
      <c r="STC197" s="154"/>
      <c r="STD197" s="154"/>
      <c r="STE197" s="167"/>
      <c r="STF197" s="167"/>
      <c r="STG197" s="154"/>
      <c r="STH197" s="154"/>
      <c r="STI197" s="167"/>
      <c r="STJ197" s="167"/>
      <c r="STK197" s="154"/>
      <c r="STL197" s="154"/>
      <c r="STM197" s="167"/>
      <c r="STN197" s="167"/>
      <c r="STO197" s="154"/>
      <c r="STP197" s="154"/>
      <c r="STQ197" s="167"/>
      <c r="STR197" s="167"/>
      <c r="STS197" s="154"/>
      <c r="STT197" s="154"/>
      <c r="STU197" s="167"/>
      <c r="STV197" s="167"/>
      <c r="STW197" s="154"/>
      <c r="STX197" s="154"/>
      <c r="STY197" s="167"/>
      <c r="STZ197" s="167"/>
      <c r="SUA197" s="154"/>
      <c r="SUB197" s="154"/>
      <c r="SUC197" s="167"/>
      <c r="SUD197" s="167"/>
      <c r="SUE197" s="154"/>
      <c r="SUF197" s="154"/>
      <c r="SUG197" s="167"/>
      <c r="SUH197" s="167"/>
      <c r="SUI197" s="154"/>
      <c r="SUJ197" s="154"/>
      <c r="SUK197" s="167"/>
      <c r="SUL197" s="167"/>
      <c r="SUM197" s="154"/>
      <c r="SUN197" s="154"/>
      <c r="SUO197" s="167"/>
      <c r="SUP197" s="167"/>
      <c r="SUQ197" s="154"/>
      <c r="SUR197" s="154"/>
      <c r="SUS197" s="167"/>
      <c r="SUT197" s="167"/>
      <c r="SUU197" s="154"/>
      <c r="SUV197" s="154"/>
      <c r="SUW197" s="167"/>
      <c r="SUX197" s="167"/>
      <c r="SUY197" s="154"/>
      <c r="SUZ197" s="154"/>
      <c r="SVA197" s="167"/>
      <c r="SVB197" s="167"/>
      <c r="SVC197" s="154"/>
      <c r="SVD197" s="154"/>
      <c r="SVE197" s="167"/>
      <c r="SVF197" s="167"/>
      <c r="SVG197" s="154"/>
      <c r="SVH197" s="154"/>
      <c r="SVI197" s="167"/>
      <c r="SVJ197" s="167"/>
      <c r="SVK197" s="154"/>
      <c r="SVL197" s="154"/>
      <c r="SVM197" s="167"/>
      <c r="SVN197" s="167"/>
      <c r="SVO197" s="154"/>
      <c r="SVP197" s="154"/>
      <c r="SVQ197" s="167"/>
      <c r="SVR197" s="167"/>
      <c r="SVS197" s="154"/>
      <c r="SVT197" s="154"/>
      <c r="SVU197" s="167"/>
      <c r="SVV197" s="167"/>
      <c r="SVW197" s="154"/>
      <c r="SVX197" s="154"/>
      <c r="SVY197" s="167"/>
      <c r="SVZ197" s="167"/>
      <c r="SWA197" s="154"/>
      <c r="SWB197" s="154"/>
      <c r="SWC197" s="167"/>
      <c r="SWD197" s="167"/>
      <c r="SWE197" s="154"/>
      <c r="SWF197" s="154"/>
      <c r="SWG197" s="167"/>
      <c r="SWH197" s="167"/>
      <c r="SWI197" s="154"/>
      <c r="SWJ197" s="154"/>
      <c r="SWK197" s="167"/>
      <c r="SWL197" s="167"/>
      <c r="SWM197" s="154"/>
      <c r="SWN197" s="154"/>
      <c r="SWO197" s="167"/>
      <c r="SWP197" s="167"/>
      <c r="SWQ197" s="154"/>
      <c r="SWR197" s="154"/>
      <c r="SWS197" s="167"/>
      <c r="SWT197" s="167"/>
      <c r="SWU197" s="154"/>
      <c r="SWV197" s="154"/>
      <c r="SWW197" s="167"/>
      <c r="SWX197" s="167"/>
      <c r="SWY197" s="154"/>
      <c r="SWZ197" s="154"/>
      <c r="SXA197" s="167"/>
      <c r="SXB197" s="167"/>
      <c r="SXC197" s="154"/>
      <c r="SXD197" s="154"/>
      <c r="SXE197" s="167"/>
      <c r="SXF197" s="167"/>
      <c r="SXG197" s="154"/>
      <c r="SXH197" s="154"/>
      <c r="SXI197" s="167"/>
      <c r="SXJ197" s="167"/>
      <c r="SXK197" s="154"/>
      <c r="SXL197" s="154"/>
      <c r="SXM197" s="167"/>
      <c r="SXN197" s="167"/>
      <c r="SXO197" s="154"/>
      <c r="SXP197" s="154"/>
      <c r="SXQ197" s="167"/>
      <c r="SXR197" s="167"/>
      <c r="SXS197" s="154"/>
      <c r="SXT197" s="154"/>
      <c r="SXU197" s="167"/>
      <c r="SXV197" s="167"/>
      <c r="SXW197" s="154"/>
      <c r="SXX197" s="154"/>
      <c r="SXY197" s="167"/>
      <c r="SXZ197" s="167"/>
      <c r="SYA197" s="154"/>
      <c r="SYB197" s="154"/>
      <c r="SYC197" s="167"/>
      <c r="SYD197" s="167"/>
      <c r="SYE197" s="154"/>
      <c r="SYF197" s="154"/>
      <c r="SYG197" s="167"/>
      <c r="SYH197" s="167"/>
      <c r="SYI197" s="154"/>
      <c r="SYJ197" s="154"/>
      <c r="SYK197" s="167"/>
      <c r="SYL197" s="167"/>
      <c r="SYM197" s="154"/>
      <c r="SYN197" s="154"/>
      <c r="SYO197" s="167"/>
      <c r="SYP197" s="167"/>
      <c r="SYQ197" s="154"/>
      <c r="SYR197" s="154"/>
      <c r="SYS197" s="167"/>
      <c r="SYT197" s="167"/>
      <c r="SYU197" s="154"/>
      <c r="SYV197" s="154"/>
      <c r="SYW197" s="167"/>
      <c r="SYX197" s="167"/>
      <c r="SYY197" s="154"/>
      <c r="SYZ197" s="154"/>
      <c r="SZA197" s="167"/>
      <c r="SZB197" s="167"/>
      <c r="SZC197" s="154"/>
      <c r="SZD197" s="154"/>
      <c r="SZE197" s="167"/>
      <c r="SZF197" s="167"/>
      <c r="SZG197" s="154"/>
      <c r="SZH197" s="154"/>
      <c r="SZI197" s="167"/>
      <c r="SZJ197" s="167"/>
      <c r="SZK197" s="154"/>
      <c r="SZL197" s="154"/>
      <c r="SZM197" s="167"/>
      <c r="SZN197" s="167"/>
      <c r="SZO197" s="154"/>
      <c r="SZP197" s="154"/>
      <c r="SZQ197" s="167"/>
      <c r="SZR197" s="167"/>
      <c r="SZS197" s="154"/>
      <c r="SZT197" s="154"/>
      <c r="SZU197" s="167"/>
      <c r="SZV197" s="167"/>
      <c r="SZW197" s="154"/>
      <c r="SZX197" s="154"/>
      <c r="SZY197" s="167"/>
      <c r="SZZ197" s="167"/>
      <c r="TAA197" s="154"/>
      <c r="TAB197" s="154"/>
      <c r="TAC197" s="167"/>
      <c r="TAD197" s="167"/>
      <c r="TAE197" s="154"/>
      <c r="TAF197" s="154"/>
      <c r="TAG197" s="167"/>
      <c r="TAH197" s="167"/>
      <c r="TAI197" s="154"/>
      <c r="TAJ197" s="154"/>
      <c r="TAK197" s="167"/>
      <c r="TAL197" s="167"/>
      <c r="TAM197" s="154"/>
      <c r="TAN197" s="154"/>
      <c r="TAO197" s="167"/>
      <c r="TAP197" s="167"/>
      <c r="TAQ197" s="154"/>
      <c r="TAR197" s="154"/>
      <c r="TAS197" s="167"/>
      <c r="TAT197" s="167"/>
      <c r="TAU197" s="154"/>
      <c r="TAV197" s="154"/>
      <c r="TAW197" s="167"/>
      <c r="TAX197" s="167"/>
      <c r="TAY197" s="154"/>
      <c r="TAZ197" s="154"/>
      <c r="TBA197" s="167"/>
      <c r="TBB197" s="167"/>
      <c r="TBC197" s="154"/>
      <c r="TBD197" s="154"/>
      <c r="TBE197" s="167"/>
      <c r="TBF197" s="167"/>
      <c r="TBG197" s="154"/>
      <c r="TBH197" s="154"/>
      <c r="TBI197" s="167"/>
      <c r="TBJ197" s="167"/>
      <c r="TBK197" s="154"/>
      <c r="TBL197" s="154"/>
      <c r="TBM197" s="167"/>
      <c r="TBN197" s="167"/>
      <c r="TBO197" s="154"/>
      <c r="TBP197" s="154"/>
      <c r="TBQ197" s="167"/>
      <c r="TBR197" s="167"/>
      <c r="TBS197" s="154"/>
      <c r="TBT197" s="154"/>
      <c r="TBU197" s="167"/>
      <c r="TBV197" s="167"/>
      <c r="TBW197" s="154"/>
      <c r="TBX197" s="154"/>
      <c r="TBY197" s="167"/>
      <c r="TBZ197" s="167"/>
      <c r="TCA197" s="154"/>
      <c r="TCB197" s="154"/>
      <c r="TCC197" s="167"/>
      <c r="TCD197" s="167"/>
      <c r="TCE197" s="154"/>
      <c r="TCF197" s="154"/>
      <c r="TCG197" s="167"/>
      <c r="TCH197" s="167"/>
      <c r="TCI197" s="154"/>
      <c r="TCJ197" s="154"/>
      <c r="TCK197" s="167"/>
      <c r="TCL197" s="167"/>
      <c r="TCM197" s="154"/>
      <c r="TCN197" s="154"/>
      <c r="TCO197" s="167"/>
      <c r="TCP197" s="167"/>
      <c r="TCQ197" s="154"/>
      <c r="TCR197" s="154"/>
      <c r="TCS197" s="167"/>
      <c r="TCT197" s="167"/>
      <c r="TCU197" s="154"/>
      <c r="TCV197" s="154"/>
      <c r="TCW197" s="167"/>
      <c r="TCX197" s="167"/>
      <c r="TCY197" s="154"/>
      <c r="TCZ197" s="154"/>
      <c r="TDA197" s="167"/>
      <c r="TDB197" s="167"/>
      <c r="TDC197" s="154"/>
      <c r="TDD197" s="154"/>
      <c r="TDE197" s="167"/>
      <c r="TDF197" s="167"/>
      <c r="TDG197" s="154"/>
      <c r="TDH197" s="154"/>
      <c r="TDI197" s="167"/>
      <c r="TDJ197" s="167"/>
      <c r="TDK197" s="154"/>
      <c r="TDL197" s="154"/>
      <c r="TDM197" s="167"/>
      <c r="TDN197" s="167"/>
      <c r="TDO197" s="154"/>
      <c r="TDP197" s="154"/>
      <c r="TDQ197" s="167"/>
      <c r="TDR197" s="167"/>
      <c r="TDS197" s="154"/>
      <c r="TDT197" s="154"/>
      <c r="TDU197" s="167"/>
      <c r="TDV197" s="167"/>
      <c r="TDW197" s="154"/>
      <c r="TDX197" s="154"/>
      <c r="TDY197" s="167"/>
      <c r="TDZ197" s="167"/>
      <c r="TEA197" s="154"/>
      <c r="TEB197" s="154"/>
      <c r="TEC197" s="167"/>
      <c r="TED197" s="167"/>
      <c r="TEE197" s="154"/>
      <c r="TEF197" s="154"/>
      <c r="TEG197" s="167"/>
      <c r="TEH197" s="167"/>
      <c r="TEI197" s="154"/>
      <c r="TEJ197" s="154"/>
      <c r="TEK197" s="167"/>
      <c r="TEL197" s="167"/>
      <c r="TEM197" s="154"/>
      <c r="TEN197" s="154"/>
      <c r="TEO197" s="167"/>
      <c r="TEP197" s="167"/>
      <c r="TEQ197" s="154"/>
      <c r="TER197" s="154"/>
      <c r="TES197" s="167"/>
      <c r="TET197" s="167"/>
      <c r="TEU197" s="154"/>
      <c r="TEV197" s="154"/>
      <c r="TEW197" s="167"/>
      <c r="TEX197" s="167"/>
      <c r="TEY197" s="154"/>
      <c r="TEZ197" s="154"/>
      <c r="TFA197" s="167"/>
      <c r="TFB197" s="167"/>
      <c r="TFC197" s="154"/>
      <c r="TFD197" s="154"/>
      <c r="TFE197" s="167"/>
      <c r="TFF197" s="167"/>
      <c r="TFG197" s="154"/>
      <c r="TFH197" s="154"/>
      <c r="TFI197" s="167"/>
      <c r="TFJ197" s="167"/>
      <c r="TFK197" s="154"/>
      <c r="TFL197" s="154"/>
      <c r="TFM197" s="167"/>
      <c r="TFN197" s="167"/>
      <c r="TFO197" s="154"/>
      <c r="TFP197" s="154"/>
      <c r="TFQ197" s="167"/>
      <c r="TFR197" s="167"/>
      <c r="TFS197" s="154"/>
      <c r="TFT197" s="154"/>
      <c r="TFU197" s="167"/>
      <c r="TFV197" s="167"/>
      <c r="TFW197" s="154"/>
      <c r="TFX197" s="154"/>
      <c r="TFY197" s="167"/>
      <c r="TFZ197" s="167"/>
      <c r="TGA197" s="154"/>
      <c r="TGB197" s="154"/>
      <c r="TGC197" s="167"/>
      <c r="TGD197" s="167"/>
      <c r="TGE197" s="154"/>
      <c r="TGF197" s="154"/>
      <c r="TGG197" s="167"/>
      <c r="TGH197" s="167"/>
      <c r="TGI197" s="154"/>
      <c r="TGJ197" s="154"/>
      <c r="TGK197" s="167"/>
      <c r="TGL197" s="167"/>
      <c r="TGM197" s="154"/>
      <c r="TGN197" s="154"/>
      <c r="TGO197" s="167"/>
      <c r="TGP197" s="167"/>
      <c r="TGQ197" s="154"/>
      <c r="TGR197" s="154"/>
      <c r="TGS197" s="167"/>
      <c r="TGT197" s="167"/>
      <c r="TGU197" s="154"/>
      <c r="TGV197" s="154"/>
      <c r="TGW197" s="167"/>
      <c r="TGX197" s="167"/>
      <c r="TGY197" s="154"/>
      <c r="TGZ197" s="154"/>
      <c r="THA197" s="167"/>
      <c r="THB197" s="167"/>
      <c r="THC197" s="154"/>
      <c r="THD197" s="154"/>
      <c r="THE197" s="167"/>
      <c r="THF197" s="167"/>
      <c r="THG197" s="154"/>
      <c r="THH197" s="154"/>
      <c r="THI197" s="167"/>
      <c r="THJ197" s="167"/>
      <c r="THK197" s="154"/>
      <c r="THL197" s="154"/>
      <c r="THM197" s="167"/>
      <c r="THN197" s="167"/>
      <c r="THO197" s="154"/>
      <c r="THP197" s="154"/>
      <c r="THQ197" s="167"/>
      <c r="THR197" s="167"/>
      <c r="THS197" s="154"/>
      <c r="THT197" s="154"/>
      <c r="THU197" s="167"/>
      <c r="THV197" s="167"/>
      <c r="THW197" s="154"/>
      <c r="THX197" s="154"/>
      <c r="THY197" s="167"/>
      <c r="THZ197" s="167"/>
      <c r="TIA197" s="154"/>
      <c r="TIB197" s="154"/>
      <c r="TIC197" s="167"/>
      <c r="TID197" s="167"/>
      <c r="TIE197" s="154"/>
      <c r="TIF197" s="154"/>
      <c r="TIG197" s="167"/>
      <c r="TIH197" s="167"/>
      <c r="TII197" s="154"/>
      <c r="TIJ197" s="154"/>
      <c r="TIK197" s="167"/>
      <c r="TIL197" s="167"/>
      <c r="TIM197" s="154"/>
      <c r="TIN197" s="154"/>
      <c r="TIO197" s="167"/>
      <c r="TIP197" s="167"/>
      <c r="TIQ197" s="154"/>
      <c r="TIR197" s="154"/>
      <c r="TIS197" s="167"/>
      <c r="TIT197" s="167"/>
      <c r="TIU197" s="154"/>
      <c r="TIV197" s="154"/>
      <c r="TIW197" s="167"/>
      <c r="TIX197" s="167"/>
      <c r="TIY197" s="154"/>
      <c r="TIZ197" s="154"/>
      <c r="TJA197" s="167"/>
      <c r="TJB197" s="167"/>
      <c r="TJC197" s="154"/>
      <c r="TJD197" s="154"/>
      <c r="TJE197" s="167"/>
      <c r="TJF197" s="167"/>
      <c r="TJG197" s="154"/>
      <c r="TJH197" s="154"/>
      <c r="TJI197" s="167"/>
      <c r="TJJ197" s="167"/>
      <c r="TJK197" s="154"/>
      <c r="TJL197" s="154"/>
      <c r="TJM197" s="167"/>
      <c r="TJN197" s="167"/>
      <c r="TJO197" s="154"/>
      <c r="TJP197" s="154"/>
      <c r="TJQ197" s="167"/>
      <c r="TJR197" s="167"/>
      <c r="TJS197" s="154"/>
      <c r="TJT197" s="154"/>
      <c r="TJU197" s="167"/>
      <c r="TJV197" s="167"/>
      <c r="TJW197" s="154"/>
      <c r="TJX197" s="154"/>
      <c r="TJY197" s="167"/>
      <c r="TJZ197" s="167"/>
      <c r="TKA197" s="154"/>
      <c r="TKB197" s="154"/>
      <c r="TKC197" s="167"/>
      <c r="TKD197" s="167"/>
      <c r="TKE197" s="154"/>
      <c r="TKF197" s="154"/>
      <c r="TKG197" s="167"/>
      <c r="TKH197" s="167"/>
      <c r="TKI197" s="154"/>
      <c r="TKJ197" s="154"/>
      <c r="TKK197" s="167"/>
      <c r="TKL197" s="167"/>
      <c r="TKM197" s="154"/>
      <c r="TKN197" s="154"/>
      <c r="TKO197" s="167"/>
      <c r="TKP197" s="167"/>
      <c r="TKQ197" s="154"/>
      <c r="TKR197" s="154"/>
      <c r="TKS197" s="167"/>
      <c r="TKT197" s="167"/>
      <c r="TKU197" s="154"/>
      <c r="TKV197" s="154"/>
      <c r="TKW197" s="167"/>
      <c r="TKX197" s="167"/>
      <c r="TKY197" s="154"/>
      <c r="TKZ197" s="154"/>
      <c r="TLA197" s="167"/>
      <c r="TLB197" s="167"/>
      <c r="TLC197" s="154"/>
      <c r="TLD197" s="154"/>
      <c r="TLE197" s="167"/>
      <c r="TLF197" s="167"/>
      <c r="TLG197" s="154"/>
      <c r="TLH197" s="154"/>
      <c r="TLI197" s="167"/>
      <c r="TLJ197" s="167"/>
      <c r="TLK197" s="154"/>
      <c r="TLL197" s="154"/>
      <c r="TLM197" s="167"/>
      <c r="TLN197" s="167"/>
      <c r="TLO197" s="154"/>
      <c r="TLP197" s="154"/>
      <c r="TLQ197" s="167"/>
      <c r="TLR197" s="167"/>
      <c r="TLS197" s="154"/>
      <c r="TLT197" s="154"/>
      <c r="TLU197" s="167"/>
      <c r="TLV197" s="167"/>
      <c r="TLW197" s="154"/>
      <c r="TLX197" s="154"/>
      <c r="TLY197" s="167"/>
      <c r="TLZ197" s="167"/>
      <c r="TMA197" s="154"/>
      <c r="TMB197" s="154"/>
      <c r="TMC197" s="167"/>
      <c r="TMD197" s="167"/>
      <c r="TME197" s="154"/>
      <c r="TMF197" s="154"/>
      <c r="TMG197" s="167"/>
      <c r="TMH197" s="167"/>
      <c r="TMI197" s="154"/>
      <c r="TMJ197" s="154"/>
      <c r="TMK197" s="167"/>
      <c r="TML197" s="167"/>
      <c r="TMM197" s="154"/>
      <c r="TMN197" s="154"/>
      <c r="TMO197" s="167"/>
      <c r="TMP197" s="167"/>
      <c r="TMQ197" s="154"/>
      <c r="TMR197" s="154"/>
      <c r="TMS197" s="167"/>
      <c r="TMT197" s="167"/>
      <c r="TMU197" s="154"/>
      <c r="TMV197" s="154"/>
      <c r="TMW197" s="167"/>
      <c r="TMX197" s="167"/>
      <c r="TMY197" s="154"/>
      <c r="TMZ197" s="154"/>
      <c r="TNA197" s="167"/>
      <c r="TNB197" s="167"/>
      <c r="TNC197" s="154"/>
      <c r="TND197" s="154"/>
      <c r="TNE197" s="167"/>
      <c r="TNF197" s="167"/>
      <c r="TNG197" s="154"/>
      <c r="TNH197" s="154"/>
      <c r="TNI197" s="167"/>
      <c r="TNJ197" s="167"/>
      <c r="TNK197" s="154"/>
      <c r="TNL197" s="154"/>
      <c r="TNM197" s="167"/>
      <c r="TNN197" s="167"/>
      <c r="TNO197" s="154"/>
      <c r="TNP197" s="154"/>
      <c r="TNQ197" s="167"/>
      <c r="TNR197" s="167"/>
      <c r="TNS197" s="154"/>
      <c r="TNT197" s="154"/>
      <c r="TNU197" s="167"/>
      <c r="TNV197" s="167"/>
      <c r="TNW197" s="154"/>
      <c r="TNX197" s="154"/>
      <c r="TNY197" s="167"/>
      <c r="TNZ197" s="167"/>
      <c r="TOA197" s="154"/>
      <c r="TOB197" s="154"/>
      <c r="TOC197" s="167"/>
      <c r="TOD197" s="167"/>
      <c r="TOE197" s="154"/>
      <c r="TOF197" s="154"/>
      <c r="TOG197" s="167"/>
      <c r="TOH197" s="167"/>
      <c r="TOI197" s="154"/>
      <c r="TOJ197" s="154"/>
      <c r="TOK197" s="167"/>
      <c r="TOL197" s="167"/>
      <c r="TOM197" s="154"/>
      <c r="TON197" s="154"/>
      <c r="TOO197" s="167"/>
      <c r="TOP197" s="167"/>
      <c r="TOQ197" s="154"/>
      <c r="TOR197" s="154"/>
      <c r="TOS197" s="167"/>
      <c r="TOT197" s="167"/>
      <c r="TOU197" s="154"/>
      <c r="TOV197" s="154"/>
      <c r="TOW197" s="167"/>
      <c r="TOX197" s="167"/>
      <c r="TOY197" s="154"/>
      <c r="TOZ197" s="154"/>
      <c r="TPA197" s="167"/>
      <c r="TPB197" s="167"/>
      <c r="TPC197" s="154"/>
      <c r="TPD197" s="154"/>
      <c r="TPE197" s="167"/>
      <c r="TPF197" s="167"/>
      <c r="TPG197" s="154"/>
      <c r="TPH197" s="154"/>
      <c r="TPI197" s="167"/>
      <c r="TPJ197" s="167"/>
      <c r="TPK197" s="154"/>
      <c r="TPL197" s="154"/>
      <c r="TPM197" s="167"/>
      <c r="TPN197" s="167"/>
      <c r="TPO197" s="154"/>
      <c r="TPP197" s="154"/>
      <c r="TPQ197" s="167"/>
      <c r="TPR197" s="167"/>
      <c r="TPS197" s="154"/>
      <c r="TPT197" s="154"/>
      <c r="TPU197" s="167"/>
      <c r="TPV197" s="167"/>
      <c r="TPW197" s="154"/>
      <c r="TPX197" s="154"/>
      <c r="TPY197" s="167"/>
      <c r="TPZ197" s="167"/>
      <c r="TQA197" s="154"/>
      <c r="TQB197" s="154"/>
      <c r="TQC197" s="167"/>
      <c r="TQD197" s="167"/>
      <c r="TQE197" s="154"/>
      <c r="TQF197" s="154"/>
      <c r="TQG197" s="167"/>
      <c r="TQH197" s="167"/>
      <c r="TQI197" s="154"/>
      <c r="TQJ197" s="154"/>
      <c r="TQK197" s="167"/>
      <c r="TQL197" s="167"/>
      <c r="TQM197" s="154"/>
      <c r="TQN197" s="154"/>
      <c r="TQO197" s="167"/>
      <c r="TQP197" s="167"/>
      <c r="TQQ197" s="154"/>
      <c r="TQR197" s="154"/>
      <c r="TQS197" s="167"/>
      <c r="TQT197" s="167"/>
      <c r="TQU197" s="154"/>
      <c r="TQV197" s="154"/>
      <c r="TQW197" s="167"/>
      <c r="TQX197" s="167"/>
      <c r="TQY197" s="154"/>
      <c r="TQZ197" s="154"/>
      <c r="TRA197" s="167"/>
      <c r="TRB197" s="167"/>
      <c r="TRC197" s="154"/>
      <c r="TRD197" s="154"/>
      <c r="TRE197" s="167"/>
      <c r="TRF197" s="167"/>
      <c r="TRG197" s="154"/>
      <c r="TRH197" s="154"/>
      <c r="TRI197" s="167"/>
      <c r="TRJ197" s="167"/>
      <c r="TRK197" s="154"/>
      <c r="TRL197" s="154"/>
      <c r="TRM197" s="167"/>
      <c r="TRN197" s="167"/>
      <c r="TRO197" s="154"/>
      <c r="TRP197" s="154"/>
      <c r="TRQ197" s="167"/>
      <c r="TRR197" s="167"/>
      <c r="TRS197" s="154"/>
      <c r="TRT197" s="154"/>
      <c r="TRU197" s="167"/>
      <c r="TRV197" s="167"/>
      <c r="TRW197" s="154"/>
      <c r="TRX197" s="154"/>
      <c r="TRY197" s="167"/>
      <c r="TRZ197" s="167"/>
      <c r="TSA197" s="154"/>
      <c r="TSB197" s="154"/>
      <c r="TSC197" s="167"/>
      <c r="TSD197" s="167"/>
      <c r="TSE197" s="154"/>
      <c r="TSF197" s="154"/>
      <c r="TSG197" s="167"/>
      <c r="TSH197" s="167"/>
      <c r="TSI197" s="154"/>
      <c r="TSJ197" s="154"/>
      <c r="TSK197" s="167"/>
      <c r="TSL197" s="167"/>
      <c r="TSM197" s="154"/>
      <c r="TSN197" s="154"/>
      <c r="TSO197" s="167"/>
      <c r="TSP197" s="167"/>
      <c r="TSQ197" s="154"/>
      <c r="TSR197" s="154"/>
      <c r="TSS197" s="167"/>
      <c r="TST197" s="167"/>
      <c r="TSU197" s="154"/>
      <c r="TSV197" s="154"/>
      <c r="TSW197" s="167"/>
      <c r="TSX197" s="167"/>
      <c r="TSY197" s="154"/>
      <c r="TSZ197" s="154"/>
      <c r="TTA197" s="167"/>
      <c r="TTB197" s="167"/>
      <c r="TTC197" s="154"/>
      <c r="TTD197" s="154"/>
      <c r="TTE197" s="167"/>
      <c r="TTF197" s="167"/>
      <c r="TTG197" s="154"/>
      <c r="TTH197" s="154"/>
      <c r="TTI197" s="167"/>
      <c r="TTJ197" s="167"/>
      <c r="TTK197" s="154"/>
      <c r="TTL197" s="154"/>
      <c r="TTM197" s="167"/>
      <c r="TTN197" s="167"/>
      <c r="TTO197" s="154"/>
      <c r="TTP197" s="154"/>
      <c r="TTQ197" s="167"/>
      <c r="TTR197" s="167"/>
      <c r="TTS197" s="154"/>
      <c r="TTT197" s="154"/>
      <c r="TTU197" s="167"/>
      <c r="TTV197" s="167"/>
      <c r="TTW197" s="154"/>
      <c r="TTX197" s="154"/>
      <c r="TTY197" s="167"/>
      <c r="TTZ197" s="167"/>
      <c r="TUA197" s="154"/>
      <c r="TUB197" s="154"/>
      <c r="TUC197" s="167"/>
      <c r="TUD197" s="167"/>
      <c r="TUE197" s="154"/>
      <c r="TUF197" s="154"/>
      <c r="TUG197" s="167"/>
      <c r="TUH197" s="167"/>
      <c r="TUI197" s="154"/>
      <c r="TUJ197" s="154"/>
      <c r="TUK197" s="167"/>
      <c r="TUL197" s="167"/>
      <c r="TUM197" s="154"/>
      <c r="TUN197" s="154"/>
      <c r="TUO197" s="167"/>
      <c r="TUP197" s="167"/>
      <c r="TUQ197" s="154"/>
      <c r="TUR197" s="154"/>
      <c r="TUS197" s="167"/>
      <c r="TUT197" s="167"/>
      <c r="TUU197" s="154"/>
      <c r="TUV197" s="154"/>
      <c r="TUW197" s="167"/>
      <c r="TUX197" s="167"/>
      <c r="TUY197" s="154"/>
      <c r="TUZ197" s="154"/>
      <c r="TVA197" s="167"/>
      <c r="TVB197" s="167"/>
      <c r="TVC197" s="154"/>
      <c r="TVD197" s="154"/>
      <c r="TVE197" s="167"/>
      <c r="TVF197" s="167"/>
      <c r="TVG197" s="154"/>
      <c r="TVH197" s="154"/>
      <c r="TVI197" s="167"/>
      <c r="TVJ197" s="167"/>
      <c r="TVK197" s="154"/>
      <c r="TVL197" s="154"/>
      <c r="TVM197" s="167"/>
      <c r="TVN197" s="167"/>
      <c r="TVO197" s="154"/>
      <c r="TVP197" s="154"/>
      <c r="TVQ197" s="167"/>
      <c r="TVR197" s="167"/>
      <c r="TVS197" s="154"/>
      <c r="TVT197" s="154"/>
      <c r="TVU197" s="167"/>
      <c r="TVV197" s="167"/>
      <c r="TVW197" s="154"/>
      <c r="TVX197" s="154"/>
      <c r="TVY197" s="167"/>
      <c r="TVZ197" s="167"/>
      <c r="TWA197" s="154"/>
      <c r="TWB197" s="154"/>
      <c r="TWC197" s="167"/>
      <c r="TWD197" s="167"/>
      <c r="TWE197" s="154"/>
      <c r="TWF197" s="154"/>
      <c r="TWG197" s="167"/>
      <c r="TWH197" s="167"/>
      <c r="TWI197" s="154"/>
      <c r="TWJ197" s="154"/>
      <c r="TWK197" s="167"/>
      <c r="TWL197" s="167"/>
      <c r="TWM197" s="154"/>
      <c r="TWN197" s="154"/>
      <c r="TWO197" s="167"/>
      <c r="TWP197" s="167"/>
      <c r="TWQ197" s="154"/>
      <c r="TWR197" s="154"/>
      <c r="TWS197" s="167"/>
      <c r="TWT197" s="167"/>
      <c r="TWU197" s="154"/>
      <c r="TWV197" s="154"/>
      <c r="TWW197" s="167"/>
      <c r="TWX197" s="167"/>
      <c r="TWY197" s="154"/>
      <c r="TWZ197" s="154"/>
      <c r="TXA197" s="167"/>
      <c r="TXB197" s="167"/>
      <c r="TXC197" s="154"/>
      <c r="TXD197" s="154"/>
      <c r="TXE197" s="167"/>
      <c r="TXF197" s="167"/>
      <c r="TXG197" s="154"/>
      <c r="TXH197" s="154"/>
      <c r="TXI197" s="167"/>
      <c r="TXJ197" s="167"/>
      <c r="TXK197" s="154"/>
      <c r="TXL197" s="154"/>
      <c r="TXM197" s="167"/>
      <c r="TXN197" s="167"/>
      <c r="TXO197" s="154"/>
      <c r="TXP197" s="154"/>
      <c r="TXQ197" s="167"/>
      <c r="TXR197" s="167"/>
      <c r="TXS197" s="154"/>
      <c r="TXT197" s="154"/>
      <c r="TXU197" s="167"/>
      <c r="TXV197" s="167"/>
      <c r="TXW197" s="154"/>
      <c r="TXX197" s="154"/>
      <c r="TXY197" s="167"/>
      <c r="TXZ197" s="167"/>
      <c r="TYA197" s="154"/>
      <c r="TYB197" s="154"/>
      <c r="TYC197" s="167"/>
      <c r="TYD197" s="167"/>
      <c r="TYE197" s="154"/>
      <c r="TYF197" s="154"/>
      <c r="TYG197" s="167"/>
      <c r="TYH197" s="167"/>
      <c r="TYI197" s="154"/>
      <c r="TYJ197" s="154"/>
      <c r="TYK197" s="167"/>
      <c r="TYL197" s="167"/>
      <c r="TYM197" s="154"/>
      <c r="TYN197" s="154"/>
      <c r="TYO197" s="167"/>
      <c r="TYP197" s="167"/>
      <c r="TYQ197" s="154"/>
      <c r="TYR197" s="154"/>
      <c r="TYS197" s="167"/>
      <c r="TYT197" s="167"/>
      <c r="TYU197" s="154"/>
      <c r="TYV197" s="154"/>
      <c r="TYW197" s="167"/>
      <c r="TYX197" s="167"/>
      <c r="TYY197" s="154"/>
      <c r="TYZ197" s="154"/>
      <c r="TZA197" s="167"/>
      <c r="TZB197" s="167"/>
      <c r="TZC197" s="154"/>
      <c r="TZD197" s="154"/>
      <c r="TZE197" s="167"/>
      <c r="TZF197" s="167"/>
      <c r="TZG197" s="154"/>
      <c r="TZH197" s="154"/>
      <c r="TZI197" s="167"/>
      <c r="TZJ197" s="167"/>
      <c r="TZK197" s="154"/>
      <c r="TZL197" s="154"/>
      <c r="TZM197" s="167"/>
      <c r="TZN197" s="167"/>
      <c r="TZO197" s="154"/>
      <c r="TZP197" s="154"/>
      <c r="TZQ197" s="167"/>
      <c r="TZR197" s="167"/>
      <c r="TZS197" s="154"/>
      <c r="TZT197" s="154"/>
      <c r="TZU197" s="167"/>
      <c r="TZV197" s="167"/>
      <c r="TZW197" s="154"/>
      <c r="TZX197" s="154"/>
      <c r="TZY197" s="167"/>
      <c r="TZZ197" s="167"/>
      <c r="UAA197" s="154"/>
      <c r="UAB197" s="154"/>
      <c r="UAC197" s="167"/>
      <c r="UAD197" s="167"/>
      <c r="UAE197" s="154"/>
      <c r="UAF197" s="154"/>
      <c r="UAG197" s="167"/>
      <c r="UAH197" s="167"/>
      <c r="UAI197" s="154"/>
      <c r="UAJ197" s="154"/>
      <c r="UAK197" s="167"/>
      <c r="UAL197" s="167"/>
      <c r="UAM197" s="154"/>
      <c r="UAN197" s="154"/>
      <c r="UAO197" s="167"/>
      <c r="UAP197" s="167"/>
      <c r="UAQ197" s="154"/>
      <c r="UAR197" s="154"/>
      <c r="UAS197" s="167"/>
      <c r="UAT197" s="167"/>
      <c r="UAU197" s="154"/>
      <c r="UAV197" s="154"/>
      <c r="UAW197" s="167"/>
      <c r="UAX197" s="167"/>
      <c r="UAY197" s="154"/>
      <c r="UAZ197" s="154"/>
      <c r="UBA197" s="167"/>
      <c r="UBB197" s="167"/>
      <c r="UBC197" s="154"/>
      <c r="UBD197" s="154"/>
      <c r="UBE197" s="167"/>
      <c r="UBF197" s="167"/>
      <c r="UBG197" s="154"/>
      <c r="UBH197" s="154"/>
      <c r="UBI197" s="167"/>
      <c r="UBJ197" s="167"/>
      <c r="UBK197" s="154"/>
      <c r="UBL197" s="154"/>
      <c r="UBM197" s="167"/>
      <c r="UBN197" s="167"/>
      <c r="UBO197" s="154"/>
      <c r="UBP197" s="154"/>
      <c r="UBQ197" s="167"/>
      <c r="UBR197" s="167"/>
      <c r="UBS197" s="154"/>
      <c r="UBT197" s="154"/>
      <c r="UBU197" s="167"/>
      <c r="UBV197" s="167"/>
      <c r="UBW197" s="154"/>
      <c r="UBX197" s="154"/>
      <c r="UBY197" s="167"/>
      <c r="UBZ197" s="167"/>
      <c r="UCA197" s="154"/>
      <c r="UCB197" s="154"/>
      <c r="UCC197" s="167"/>
      <c r="UCD197" s="167"/>
      <c r="UCE197" s="154"/>
      <c r="UCF197" s="154"/>
      <c r="UCG197" s="167"/>
      <c r="UCH197" s="167"/>
      <c r="UCI197" s="154"/>
      <c r="UCJ197" s="154"/>
      <c r="UCK197" s="167"/>
      <c r="UCL197" s="167"/>
      <c r="UCM197" s="154"/>
      <c r="UCN197" s="154"/>
      <c r="UCO197" s="167"/>
      <c r="UCP197" s="167"/>
      <c r="UCQ197" s="154"/>
      <c r="UCR197" s="154"/>
      <c r="UCS197" s="167"/>
      <c r="UCT197" s="167"/>
      <c r="UCU197" s="154"/>
      <c r="UCV197" s="154"/>
      <c r="UCW197" s="167"/>
      <c r="UCX197" s="167"/>
      <c r="UCY197" s="154"/>
      <c r="UCZ197" s="154"/>
      <c r="UDA197" s="167"/>
      <c r="UDB197" s="167"/>
      <c r="UDC197" s="154"/>
      <c r="UDD197" s="154"/>
      <c r="UDE197" s="167"/>
      <c r="UDF197" s="167"/>
      <c r="UDG197" s="154"/>
      <c r="UDH197" s="154"/>
      <c r="UDI197" s="167"/>
      <c r="UDJ197" s="167"/>
      <c r="UDK197" s="154"/>
      <c r="UDL197" s="154"/>
      <c r="UDM197" s="167"/>
      <c r="UDN197" s="167"/>
      <c r="UDO197" s="154"/>
      <c r="UDP197" s="154"/>
      <c r="UDQ197" s="167"/>
      <c r="UDR197" s="167"/>
      <c r="UDS197" s="154"/>
      <c r="UDT197" s="154"/>
      <c r="UDU197" s="167"/>
      <c r="UDV197" s="167"/>
      <c r="UDW197" s="154"/>
      <c r="UDX197" s="154"/>
      <c r="UDY197" s="167"/>
      <c r="UDZ197" s="167"/>
      <c r="UEA197" s="154"/>
      <c r="UEB197" s="154"/>
      <c r="UEC197" s="167"/>
      <c r="UED197" s="167"/>
      <c r="UEE197" s="154"/>
      <c r="UEF197" s="154"/>
      <c r="UEG197" s="167"/>
      <c r="UEH197" s="167"/>
      <c r="UEI197" s="154"/>
      <c r="UEJ197" s="154"/>
      <c r="UEK197" s="167"/>
      <c r="UEL197" s="167"/>
      <c r="UEM197" s="154"/>
      <c r="UEN197" s="154"/>
      <c r="UEO197" s="167"/>
      <c r="UEP197" s="167"/>
      <c r="UEQ197" s="154"/>
      <c r="UER197" s="154"/>
      <c r="UES197" s="167"/>
      <c r="UET197" s="167"/>
      <c r="UEU197" s="154"/>
      <c r="UEV197" s="154"/>
      <c r="UEW197" s="167"/>
      <c r="UEX197" s="167"/>
      <c r="UEY197" s="154"/>
      <c r="UEZ197" s="154"/>
      <c r="UFA197" s="167"/>
      <c r="UFB197" s="167"/>
      <c r="UFC197" s="154"/>
      <c r="UFD197" s="154"/>
      <c r="UFE197" s="167"/>
      <c r="UFF197" s="167"/>
      <c r="UFG197" s="154"/>
      <c r="UFH197" s="154"/>
      <c r="UFI197" s="167"/>
      <c r="UFJ197" s="167"/>
      <c r="UFK197" s="154"/>
      <c r="UFL197" s="154"/>
      <c r="UFM197" s="167"/>
      <c r="UFN197" s="167"/>
      <c r="UFO197" s="154"/>
      <c r="UFP197" s="154"/>
      <c r="UFQ197" s="167"/>
      <c r="UFR197" s="167"/>
      <c r="UFS197" s="154"/>
      <c r="UFT197" s="154"/>
      <c r="UFU197" s="167"/>
      <c r="UFV197" s="167"/>
      <c r="UFW197" s="154"/>
      <c r="UFX197" s="154"/>
      <c r="UFY197" s="167"/>
      <c r="UFZ197" s="167"/>
      <c r="UGA197" s="154"/>
      <c r="UGB197" s="154"/>
      <c r="UGC197" s="167"/>
      <c r="UGD197" s="167"/>
      <c r="UGE197" s="154"/>
      <c r="UGF197" s="154"/>
      <c r="UGG197" s="167"/>
      <c r="UGH197" s="167"/>
      <c r="UGI197" s="154"/>
      <c r="UGJ197" s="154"/>
      <c r="UGK197" s="167"/>
      <c r="UGL197" s="167"/>
      <c r="UGM197" s="154"/>
      <c r="UGN197" s="154"/>
      <c r="UGO197" s="167"/>
      <c r="UGP197" s="167"/>
      <c r="UGQ197" s="154"/>
      <c r="UGR197" s="154"/>
      <c r="UGS197" s="167"/>
      <c r="UGT197" s="167"/>
      <c r="UGU197" s="154"/>
      <c r="UGV197" s="154"/>
      <c r="UGW197" s="167"/>
      <c r="UGX197" s="167"/>
      <c r="UGY197" s="154"/>
      <c r="UGZ197" s="154"/>
      <c r="UHA197" s="167"/>
      <c r="UHB197" s="167"/>
      <c r="UHC197" s="154"/>
      <c r="UHD197" s="154"/>
      <c r="UHE197" s="167"/>
      <c r="UHF197" s="167"/>
      <c r="UHG197" s="154"/>
      <c r="UHH197" s="154"/>
      <c r="UHI197" s="167"/>
      <c r="UHJ197" s="167"/>
      <c r="UHK197" s="154"/>
      <c r="UHL197" s="154"/>
      <c r="UHM197" s="167"/>
      <c r="UHN197" s="167"/>
      <c r="UHO197" s="154"/>
      <c r="UHP197" s="154"/>
      <c r="UHQ197" s="167"/>
      <c r="UHR197" s="167"/>
      <c r="UHS197" s="154"/>
      <c r="UHT197" s="154"/>
      <c r="UHU197" s="167"/>
      <c r="UHV197" s="167"/>
      <c r="UHW197" s="154"/>
      <c r="UHX197" s="154"/>
      <c r="UHY197" s="167"/>
      <c r="UHZ197" s="167"/>
      <c r="UIA197" s="154"/>
      <c r="UIB197" s="154"/>
      <c r="UIC197" s="167"/>
      <c r="UID197" s="167"/>
      <c r="UIE197" s="154"/>
      <c r="UIF197" s="154"/>
      <c r="UIG197" s="167"/>
      <c r="UIH197" s="167"/>
      <c r="UII197" s="154"/>
      <c r="UIJ197" s="154"/>
      <c r="UIK197" s="167"/>
      <c r="UIL197" s="167"/>
      <c r="UIM197" s="154"/>
      <c r="UIN197" s="154"/>
      <c r="UIO197" s="167"/>
      <c r="UIP197" s="167"/>
      <c r="UIQ197" s="154"/>
      <c r="UIR197" s="154"/>
      <c r="UIS197" s="167"/>
      <c r="UIT197" s="167"/>
      <c r="UIU197" s="154"/>
      <c r="UIV197" s="154"/>
      <c r="UIW197" s="167"/>
      <c r="UIX197" s="167"/>
      <c r="UIY197" s="154"/>
      <c r="UIZ197" s="154"/>
      <c r="UJA197" s="167"/>
      <c r="UJB197" s="167"/>
      <c r="UJC197" s="154"/>
      <c r="UJD197" s="154"/>
      <c r="UJE197" s="167"/>
      <c r="UJF197" s="167"/>
      <c r="UJG197" s="154"/>
      <c r="UJH197" s="154"/>
      <c r="UJI197" s="167"/>
      <c r="UJJ197" s="167"/>
      <c r="UJK197" s="154"/>
      <c r="UJL197" s="154"/>
      <c r="UJM197" s="167"/>
      <c r="UJN197" s="167"/>
      <c r="UJO197" s="154"/>
      <c r="UJP197" s="154"/>
      <c r="UJQ197" s="167"/>
      <c r="UJR197" s="167"/>
      <c r="UJS197" s="154"/>
      <c r="UJT197" s="154"/>
      <c r="UJU197" s="167"/>
      <c r="UJV197" s="167"/>
      <c r="UJW197" s="154"/>
      <c r="UJX197" s="154"/>
      <c r="UJY197" s="167"/>
      <c r="UJZ197" s="167"/>
      <c r="UKA197" s="154"/>
      <c r="UKB197" s="154"/>
      <c r="UKC197" s="167"/>
      <c r="UKD197" s="167"/>
      <c r="UKE197" s="154"/>
      <c r="UKF197" s="154"/>
      <c r="UKG197" s="167"/>
      <c r="UKH197" s="167"/>
      <c r="UKI197" s="154"/>
      <c r="UKJ197" s="154"/>
      <c r="UKK197" s="167"/>
      <c r="UKL197" s="167"/>
      <c r="UKM197" s="154"/>
      <c r="UKN197" s="154"/>
      <c r="UKO197" s="167"/>
      <c r="UKP197" s="167"/>
      <c r="UKQ197" s="154"/>
      <c r="UKR197" s="154"/>
      <c r="UKS197" s="167"/>
      <c r="UKT197" s="167"/>
      <c r="UKU197" s="154"/>
      <c r="UKV197" s="154"/>
      <c r="UKW197" s="167"/>
      <c r="UKX197" s="167"/>
      <c r="UKY197" s="154"/>
      <c r="UKZ197" s="154"/>
      <c r="ULA197" s="167"/>
      <c r="ULB197" s="167"/>
      <c r="ULC197" s="154"/>
      <c r="ULD197" s="154"/>
      <c r="ULE197" s="167"/>
      <c r="ULF197" s="167"/>
      <c r="ULG197" s="154"/>
      <c r="ULH197" s="154"/>
      <c r="ULI197" s="167"/>
      <c r="ULJ197" s="167"/>
      <c r="ULK197" s="154"/>
      <c r="ULL197" s="154"/>
      <c r="ULM197" s="167"/>
      <c r="ULN197" s="167"/>
      <c r="ULO197" s="154"/>
      <c r="ULP197" s="154"/>
      <c r="ULQ197" s="167"/>
      <c r="ULR197" s="167"/>
      <c r="ULS197" s="154"/>
      <c r="ULT197" s="154"/>
      <c r="ULU197" s="167"/>
      <c r="ULV197" s="167"/>
      <c r="ULW197" s="154"/>
      <c r="ULX197" s="154"/>
      <c r="ULY197" s="167"/>
      <c r="ULZ197" s="167"/>
      <c r="UMA197" s="154"/>
      <c r="UMB197" s="154"/>
      <c r="UMC197" s="167"/>
      <c r="UMD197" s="167"/>
      <c r="UME197" s="154"/>
      <c r="UMF197" s="154"/>
      <c r="UMG197" s="167"/>
      <c r="UMH197" s="167"/>
      <c r="UMI197" s="154"/>
      <c r="UMJ197" s="154"/>
      <c r="UMK197" s="167"/>
      <c r="UML197" s="167"/>
      <c r="UMM197" s="154"/>
      <c r="UMN197" s="154"/>
      <c r="UMO197" s="167"/>
      <c r="UMP197" s="167"/>
      <c r="UMQ197" s="154"/>
      <c r="UMR197" s="154"/>
      <c r="UMS197" s="167"/>
      <c r="UMT197" s="167"/>
      <c r="UMU197" s="154"/>
      <c r="UMV197" s="154"/>
      <c r="UMW197" s="167"/>
      <c r="UMX197" s="167"/>
      <c r="UMY197" s="154"/>
      <c r="UMZ197" s="154"/>
      <c r="UNA197" s="167"/>
      <c r="UNB197" s="167"/>
      <c r="UNC197" s="154"/>
      <c r="UND197" s="154"/>
      <c r="UNE197" s="167"/>
      <c r="UNF197" s="167"/>
      <c r="UNG197" s="154"/>
      <c r="UNH197" s="154"/>
      <c r="UNI197" s="167"/>
      <c r="UNJ197" s="167"/>
      <c r="UNK197" s="154"/>
      <c r="UNL197" s="154"/>
      <c r="UNM197" s="167"/>
      <c r="UNN197" s="167"/>
      <c r="UNO197" s="154"/>
      <c r="UNP197" s="154"/>
      <c r="UNQ197" s="167"/>
      <c r="UNR197" s="167"/>
      <c r="UNS197" s="154"/>
      <c r="UNT197" s="154"/>
      <c r="UNU197" s="167"/>
      <c r="UNV197" s="167"/>
      <c r="UNW197" s="154"/>
      <c r="UNX197" s="154"/>
      <c r="UNY197" s="167"/>
      <c r="UNZ197" s="167"/>
      <c r="UOA197" s="154"/>
      <c r="UOB197" s="154"/>
      <c r="UOC197" s="167"/>
      <c r="UOD197" s="167"/>
      <c r="UOE197" s="154"/>
      <c r="UOF197" s="154"/>
      <c r="UOG197" s="167"/>
      <c r="UOH197" s="167"/>
      <c r="UOI197" s="154"/>
      <c r="UOJ197" s="154"/>
      <c r="UOK197" s="167"/>
      <c r="UOL197" s="167"/>
      <c r="UOM197" s="154"/>
      <c r="UON197" s="154"/>
      <c r="UOO197" s="167"/>
      <c r="UOP197" s="167"/>
      <c r="UOQ197" s="154"/>
      <c r="UOR197" s="154"/>
      <c r="UOS197" s="167"/>
      <c r="UOT197" s="167"/>
      <c r="UOU197" s="154"/>
      <c r="UOV197" s="154"/>
      <c r="UOW197" s="167"/>
      <c r="UOX197" s="167"/>
      <c r="UOY197" s="154"/>
      <c r="UOZ197" s="154"/>
      <c r="UPA197" s="167"/>
      <c r="UPB197" s="167"/>
      <c r="UPC197" s="154"/>
      <c r="UPD197" s="154"/>
      <c r="UPE197" s="167"/>
      <c r="UPF197" s="167"/>
      <c r="UPG197" s="154"/>
      <c r="UPH197" s="154"/>
      <c r="UPI197" s="167"/>
      <c r="UPJ197" s="167"/>
      <c r="UPK197" s="154"/>
      <c r="UPL197" s="154"/>
      <c r="UPM197" s="167"/>
      <c r="UPN197" s="167"/>
      <c r="UPO197" s="154"/>
      <c r="UPP197" s="154"/>
      <c r="UPQ197" s="167"/>
      <c r="UPR197" s="167"/>
      <c r="UPS197" s="154"/>
      <c r="UPT197" s="154"/>
      <c r="UPU197" s="167"/>
      <c r="UPV197" s="167"/>
      <c r="UPW197" s="154"/>
      <c r="UPX197" s="154"/>
      <c r="UPY197" s="167"/>
      <c r="UPZ197" s="167"/>
      <c r="UQA197" s="154"/>
      <c r="UQB197" s="154"/>
      <c r="UQC197" s="167"/>
      <c r="UQD197" s="167"/>
      <c r="UQE197" s="154"/>
      <c r="UQF197" s="154"/>
      <c r="UQG197" s="167"/>
      <c r="UQH197" s="167"/>
      <c r="UQI197" s="154"/>
      <c r="UQJ197" s="154"/>
      <c r="UQK197" s="167"/>
      <c r="UQL197" s="167"/>
      <c r="UQM197" s="154"/>
      <c r="UQN197" s="154"/>
      <c r="UQO197" s="167"/>
      <c r="UQP197" s="167"/>
      <c r="UQQ197" s="154"/>
      <c r="UQR197" s="154"/>
      <c r="UQS197" s="167"/>
      <c r="UQT197" s="167"/>
      <c r="UQU197" s="154"/>
      <c r="UQV197" s="154"/>
      <c r="UQW197" s="167"/>
      <c r="UQX197" s="167"/>
      <c r="UQY197" s="154"/>
      <c r="UQZ197" s="154"/>
      <c r="URA197" s="167"/>
      <c r="URB197" s="167"/>
      <c r="URC197" s="154"/>
      <c r="URD197" s="154"/>
      <c r="URE197" s="167"/>
      <c r="URF197" s="167"/>
      <c r="URG197" s="154"/>
      <c r="URH197" s="154"/>
      <c r="URI197" s="167"/>
      <c r="URJ197" s="167"/>
      <c r="URK197" s="154"/>
      <c r="URL197" s="154"/>
      <c r="URM197" s="167"/>
      <c r="URN197" s="167"/>
      <c r="URO197" s="154"/>
      <c r="URP197" s="154"/>
      <c r="URQ197" s="167"/>
      <c r="URR197" s="167"/>
      <c r="URS197" s="154"/>
      <c r="URT197" s="154"/>
      <c r="URU197" s="167"/>
      <c r="URV197" s="167"/>
      <c r="URW197" s="154"/>
      <c r="URX197" s="154"/>
      <c r="URY197" s="167"/>
      <c r="URZ197" s="167"/>
      <c r="USA197" s="154"/>
      <c r="USB197" s="154"/>
      <c r="USC197" s="167"/>
      <c r="USD197" s="167"/>
      <c r="USE197" s="154"/>
      <c r="USF197" s="154"/>
      <c r="USG197" s="167"/>
      <c r="USH197" s="167"/>
      <c r="USI197" s="154"/>
      <c r="USJ197" s="154"/>
      <c r="USK197" s="167"/>
      <c r="USL197" s="167"/>
      <c r="USM197" s="154"/>
      <c r="USN197" s="154"/>
      <c r="USO197" s="167"/>
      <c r="USP197" s="167"/>
      <c r="USQ197" s="154"/>
      <c r="USR197" s="154"/>
      <c r="USS197" s="167"/>
      <c r="UST197" s="167"/>
      <c r="USU197" s="154"/>
      <c r="USV197" s="154"/>
      <c r="USW197" s="167"/>
      <c r="USX197" s="167"/>
      <c r="USY197" s="154"/>
      <c r="USZ197" s="154"/>
      <c r="UTA197" s="167"/>
      <c r="UTB197" s="167"/>
      <c r="UTC197" s="154"/>
      <c r="UTD197" s="154"/>
      <c r="UTE197" s="167"/>
      <c r="UTF197" s="167"/>
      <c r="UTG197" s="154"/>
      <c r="UTH197" s="154"/>
      <c r="UTI197" s="167"/>
      <c r="UTJ197" s="167"/>
      <c r="UTK197" s="154"/>
      <c r="UTL197" s="154"/>
      <c r="UTM197" s="167"/>
      <c r="UTN197" s="167"/>
      <c r="UTO197" s="154"/>
      <c r="UTP197" s="154"/>
      <c r="UTQ197" s="167"/>
      <c r="UTR197" s="167"/>
      <c r="UTS197" s="154"/>
      <c r="UTT197" s="154"/>
      <c r="UTU197" s="167"/>
      <c r="UTV197" s="167"/>
      <c r="UTW197" s="154"/>
      <c r="UTX197" s="154"/>
      <c r="UTY197" s="167"/>
      <c r="UTZ197" s="167"/>
      <c r="UUA197" s="154"/>
      <c r="UUB197" s="154"/>
      <c r="UUC197" s="167"/>
      <c r="UUD197" s="167"/>
      <c r="UUE197" s="154"/>
      <c r="UUF197" s="154"/>
      <c r="UUG197" s="167"/>
      <c r="UUH197" s="167"/>
      <c r="UUI197" s="154"/>
      <c r="UUJ197" s="154"/>
      <c r="UUK197" s="167"/>
      <c r="UUL197" s="167"/>
      <c r="UUM197" s="154"/>
      <c r="UUN197" s="154"/>
      <c r="UUO197" s="167"/>
      <c r="UUP197" s="167"/>
      <c r="UUQ197" s="154"/>
      <c r="UUR197" s="154"/>
      <c r="UUS197" s="167"/>
      <c r="UUT197" s="167"/>
      <c r="UUU197" s="154"/>
      <c r="UUV197" s="154"/>
      <c r="UUW197" s="167"/>
      <c r="UUX197" s="167"/>
      <c r="UUY197" s="154"/>
      <c r="UUZ197" s="154"/>
      <c r="UVA197" s="167"/>
      <c r="UVB197" s="167"/>
      <c r="UVC197" s="154"/>
      <c r="UVD197" s="154"/>
      <c r="UVE197" s="167"/>
      <c r="UVF197" s="167"/>
      <c r="UVG197" s="154"/>
      <c r="UVH197" s="154"/>
      <c r="UVI197" s="167"/>
      <c r="UVJ197" s="167"/>
      <c r="UVK197" s="154"/>
      <c r="UVL197" s="154"/>
      <c r="UVM197" s="167"/>
      <c r="UVN197" s="167"/>
      <c r="UVO197" s="154"/>
      <c r="UVP197" s="154"/>
      <c r="UVQ197" s="167"/>
      <c r="UVR197" s="167"/>
      <c r="UVS197" s="154"/>
      <c r="UVT197" s="154"/>
      <c r="UVU197" s="167"/>
      <c r="UVV197" s="167"/>
      <c r="UVW197" s="154"/>
      <c r="UVX197" s="154"/>
      <c r="UVY197" s="167"/>
      <c r="UVZ197" s="167"/>
      <c r="UWA197" s="154"/>
      <c r="UWB197" s="154"/>
      <c r="UWC197" s="167"/>
      <c r="UWD197" s="167"/>
      <c r="UWE197" s="154"/>
      <c r="UWF197" s="154"/>
      <c r="UWG197" s="167"/>
      <c r="UWH197" s="167"/>
      <c r="UWI197" s="154"/>
      <c r="UWJ197" s="154"/>
      <c r="UWK197" s="167"/>
      <c r="UWL197" s="167"/>
      <c r="UWM197" s="154"/>
      <c r="UWN197" s="154"/>
      <c r="UWO197" s="167"/>
      <c r="UWP197" s="167"/>
      <c r="UWQ197" s="154"/>
      <c r="UWR197" s="154"/>
      <c r="UWS197" s="167"/>
      <c r="UWT197" s="167"/>
      <c r="UWU197" s="154"/>
      <c r="UWV197" s="154"/>
      <c r="UWW197" s="167"/>
      <c r="UWX197" s="167"/>
      <c r="UWY197" s="154"/>
      <c r="UWZ197" s="154"/>
      <c r="UXA197" s="167"/>
      <c r="UXB197" s="167"/>
      <c r="UXC197" s="154"/>
      <c r="UXD197" s="154"/>
      <c r="UXE197" s="167"/>
      <c r="UXF197" s="167"/>
      <c r="UXG197" s="154"/>
      <c r="UXH197" s="154"/>
      <c r="UXI197" s="167"/>
      <c r="UXJ197" s="167"/>
      <c r="UXK197" s="154"/>
      <c r="UXL197" s="154"/>
      <c r="UXM197" s="167"/>
      <c r="UXN197" s="167"/>
      <c r="UXO197" s="154"/>
      <c r="UXP197" s="154"/>
      <c r="UXQ197" s="167"/>
      <c r="UXR197" s="167"/>
      <c r="UXS197" s="154"/>
      <c r="UXT197" s="154"/>
      <c r="UXU197" s="167"/>
      <c r="UXV197" s="167"/>
      <c r="UXW197" s="154"/>
      <c r="UXX197" s="154"/>
      <c r="UXY197" s="167"/>
      <c r="UXZ197" s="167"/>
      <c r="UYA197" s="154"/>
      <c r="UYB197" s="154"/>
      <c r="UYC197" s="167"/>
      <c r="UYD197" s="167"/>
      <c r="UYE197" s="154"/>
      <c r="UYF197" s="154"/>
      <c r="UYG197" s="167"/>
      <c r="UYH197" s="167"/>
      <c r="UYI197" s="154"/>
      <c r="UYJ197" s="154"/>
      <c r="UYK197" s="167"/>
      <c r="UYL197" s="167"/>
      <c r="UYM197" s="154"/>
      <c r="UYN197" s="154"/>
      <c r="UYO197" s="167"/>
      <c r="UYP197" s="167"/>
      <c r="UYQ197" s="154"/>
      <c r="UYR197" s="154"/>
      <c r="UYS197" s="167"/>
      <c r="UYT197" s="167"/>
      <c r="UYU197" s="154"/>
      <c r="UYV197" s="154"/>
      <c r="UYW197" s="167"/>
      <c r="UYX197" s="167"/>
      <c r="UYY197" s="154"/>
      <c r="UYZ197" s="154"/>
      <c r="UZA197" s="167"/>
      <c r="UZB197" s="167"/>
      <c r="UZC197" s="154"/>
      <c r="UZD197" s="154"/>
      <c r="UZE197" s="167"/>
      <c r="UZF197" s="167"/>
      <c r="UZG197" s="154"/>
      <c r="UZH197" s="154"/>
      <c r="UZI197" s="167"/>
      <c r="UZJ197" s="167"/>
      <c r="UZK197" s="154"/>
      <c r="UZL197" s="154"/>
      <c r="UZM197" s="167"/>
      <c r="UZN197" s="167"/>
      <c r="UZO197" s="154"/>
      <c r="UZP197" s="154"/>
      <c r="UZQ197" s="167"/>
      <c r="UZR197" s="167"/>
      <c r="UZS197" s="154"/>
      <c r="UZT197" s="154"/>
      <c r="UZU197" s="167"/>
      <c r="UZV197" s="167"/>
      <c r="UZW197" s="154"/>
      <c r="UZX197" s="154"/>
      <c r="UZY197" s="167"/>
      <c r="UZZ197" s="167"/>
      <c r="VAA197" s="154"/>
      <c r="VAB197" s="154"/>
      <c r="VAC197" s="167"/>
      <c r="VAD197" s="167"/>
      <c r="VAE197" s="154"/>
      <c r="VAF197" s="154"/>
      <c r="VAG197" s="167"/>
      <c r="VAH197" s="167"/>
      <c r="VAI197" s="154"/>
      <c r="VAJ197" s="154"/>
      <c r="VAK197" s="167"/>
      <c r="VAL197" s="167"/>
      <c r="VAM197" s="154"/>
      <c r="VAN197" s="154"/>
      <c r="VAO197" s="167"/>
      <c r="VAP197" s="167"/>
      <c r="VAQ197" s="154"/>
      <c r="VAR197" s="154"/>
      <c r="VAS197" s="167"/>
      <c r="VAT197" s="167"/>
      <c r="VAU197" s="154"/>
      <c r="VAV197" s="154"/>
      <c r="VAW197" s="167"/>
      <c r="VAX197" s="167"/>
      <c r="VAY197" s="154"/>
      <c r="VAZ197" s="154"/>
      <c r="VBA197" s="167"/>
      <c r="VBB197" s="167"/>
      <c r="VBC197" s="154"/>
      <c r="VBD197" s="154"/>
      <c r="VBE197" s="167"/>
      <c r="VBF197" s="167"/>
      <c r="VBG197" s="154"/>
      <c r="VBH197" s="154"/>
      <c r="VBI197" s="167"/>
      <c r="VBJ197" s="167"/>
      <c r="VBK197" s="154"/>
      <c r="VBL197" s="154"/>
      <c r="VBM197" s="167"/>
      <c r="VBN197" s="167"/>
      <c r="VBO197" s="154"/>
      <c r="VBP197" s="154"/>
      <c r="VBQ197" s="167"/>
      <c r="VBR197" s="167"/>
      <c r="VBS197" s="154"/>
      <c r="VBT197" s="154"/>
      <c r="VBU197" s="167"/>
      <c r="VBV197" s="167"/>
      <c r="VBW197" s="154"/>
      <c r="VBX197" s="154"/>
      <c r="VBY197" s="167"/>
      <c r="VBZ197" s="167"/>
      <c r="VCA197" s="154"/>
      <c r="VCB197" s="154"/>
      <c r="VCC197" s="167"/>
      <c r="VCD197" s="167"/>
      <c r="VCE197" s="154"/>
      <c r="VCF197" s="154"/>
      <c r="VCG197" s="167"/>
      <c r="VCH197" s="167"/>
      <c r="VCI197" s="154"/>
      <c r="VCJ197" s="154"/>
      <c r="VCK197" s="167"/>
      <c r="VCL197" s="167"/>
      <c r="VCM197" s="154"/>
      <c r="VCN197" s="154"/>
      <c r="VCO197" s="167"/>
      <c r="VCP197" s="167"/>
      <c r="VCQ197" s="154"/>
      <c r="VCR197" s="154"/>
      <c r="VCS197" s="167"/>
      <c r="VCT197" s="167"/>
      <c r="VCU197" s="154"/>
      <c r="VCV197" s="154"/>
      <c r="VCW197" s="167"/>
      <c r="VCX197" s="167"/>
      <c r="VCY197" s="154"/>
      <c r="VCZ197" s="154"/>
      <c r="VDA197" s="167"/>
      <c r="VDB197" s="167"/>
      <c r="VDC197" s="154"/>
      <c r="VDD197" s="154"/>
      <c r="VDE197" s="167"/>
      <c r="VDF197" s="167"/>
      <c r="VDG197" s="154"/>
      <c r="VDH197" s="154"/>
      <c r="VDI197" s="167"/>
      <c r="VDJ197" s="167"/>
      <c r="VDK197" s="154"/>
      <c r="VDL197" s="154"/>
      <c r="VDM197" s="167"/>
      <c r="VDN197" s="167"/>
      <c r="VDO197" s="154"/>
      <c r="VDP197" s="154"/>
      <c r="VDQ197" s="167"/>
      <c r="VDR197" s="167"/>
      <c r="VDS197" s="154"/>
      <c r="VDT197" s="154"/>
      <c r="VDU197" s="167"/>
      <c r="VDV197" s="167"/>
      <c r="VDW197" s="154"/>
      <c r="VDX197" s="154"/>
      <c r="VDY197" s="167"/>
      <c r="VDZ197" s="167"/>
      <c r="VEA197" s="154"/>
      <c r="VEB197" s="154"/>
      <c r="VEC197" s="167"/>
      <c r="VED197" s="167"/>
      <c r="VEE197" s="154"/>
      <c r="VEF197" s="154"/>
      <c r="VEG197" s="167"/>
      <c r="VEH197" s="167"/>
      <c r="VEI197" s="154"/>
      <c r="VEJ197" s="154"/>
      <c r="VEK197" s="167"/>
      <c r="VEL197" s="167"/>
      <c r="VEM197" s="154"/>
      <c r="VEN197" s="154"/>
      <c r="VEO197" s="167"/>
      <c r="VEP197" s="167"/>
      <c r="VEQ197" s="154"/>
      <c r="VER197" s="154"/>
      <c r="VES197" s="167"/>
      <c r="VET197" s="167"/>
      <c r="VEU197" s="154"/>
      <c r="VEV197" s="154"/>
      <c r="VEW197" s="167"/>
      <c r="VEX197" s="167"/>
      <c r="VEY197" s="154"/>
      <c r="VEZ197" s="154"/>
      <c r="VFA197" s="167"/>
      <c r="VFB197" s="167"/>
      <c r="VFC197" s="154"/>
      <c r="VFD197" s="154"/>
      <c r="VFE197" s="167"/>
      <c r="VFF197" s="167"/>
      <c r="VFG197" s="154"/>
      <c r="VFH197" s="154"/>
      <c r="VFI197" s="167"/>
      <c r="VFJ197" s="167"/>
      <c r="VFK197" s="154"/>
      <c r="VFL197" s="154"/>
      <c r="VFM197" s="167"/>
      <c r="VFN197" s="167"/>
      <c r="VFO197" s="154"/>
      <c r="VFP197" s="154"/>
      <c r="VFQ197" s="167"/>
      <c r="VFR197" s="167"/>
      <c r="VFS197" s="154"/>
      <c r="VFT197" s="154"/>
      <c r="VFU197" s="167"/>
      <c r="VFV197" s="167"/>
      <c r="VFW197" s="154"/>
      <c r="VFX197" s="154"/>
      <c r="VFY197" s="167"/>
      <c r="VFZ197" s="167"/>
      <c r="VGA197" s="154"/>
      <c r="VGB197" s="154"/>
      <c r="VGC197" s="167"/>
      <c r="VGD197" s="167"/>
      <c r="VGE197" s="154"/>
      <c r="VGF197" s="154"/>
      <c r="VGG197" s="167"/>
      <c r="VGH197" s="167"/>
      <c r="VGI197" s="154"/>
      <c r="VGJ197" s="154"/>
      <c r="VGK197" s="167"/>
      <c r="VGL197" s="167"/>
      <c r="VGM197" s="154"/>
      <c r="VGN197" s="154"/>
      <c r="VGO197" s="167"/>
      <c r="VGP197" s="167"/>
      <c r="VGQ197" s="154"/>
      <c r="VGR197" s="154"/>
      <c r="VGS197" s="167"/>
      <c r="VGT197" s="167"/>
      <c r="VGU197" s="154"/>
      <c r="VGV197" s="154"/>
      <c r="VGW197" s="167"/>
      <c r="VGX197" s="167"/>
      <c r="VGY197" s="154"/>
      <c r="VGZ197" s="154"/>
      <c r="VHA197" s="167"/>
      <c r="VHB197" s="167"/>
      <c r="VHC197" s="154"/>
      <c r="VHD197" s="154"/>
      <c r="VHE197" s="167"/>
      <c r="VHF197" s="167"/>
      <c r="VHG197" s="154"/>
      <c r="VHH197" s="154"/>
      <c r="VHI197" s="167"/>
      <c r="VHJ197" s="167"/>
      <c r="VHK197" s="154"/>
      <c r="VHL197" s="154"/>
      <c r="VHM197" s="167"/>
      <c r="VHN197" s="167"/>
      <c r="VHO197" s="154"/>
      <c r="VHP197" s="154"/>
      <c r="VHQ197" s="167"/>
      <c r="VHR197" s="167"/>
      <c r="VHS197" s="154"/>
      <c r="VHT197" s="154"/>
      <c r="VHU197" s="167"/>
      <c r="VHV197" s="167"/>
      <c r="VHW197" s="154"/>
      <c r="VHX197" s="154"/>
      <c r="VHY197" s="167"/>
      <c r="VHZ197" s="167"/>
      <c r="VIA197" s="154"/>
      <c r="VIB197" s="154"/>
      <c r="VIC197" s="167"/>
      <c r="VID197" s="167"/>
      <c r="VIE197" s="154"/>
      <c r="VIF197" s="154"/>
      <c r="VIG197" s="167"/>
      <c r="VIH197" s="167"/>
      <c r="VII197" s="154"/>
      <c r="VIJ197" s="154"/>
      <c r="VIK197" s="167"/>
      <c r="VIL197" s="167"/>
      <c r="VIM197" s="154"/>
      <c r="VIN197" s="154"/>
      <c r="VIO197" s="167"/>
      <c r="VIP197" s="167"/>
      <c r="VIQ197" s="154"/>
      <c r="VIR197" s="154"/>
      <c r="VIS197" s="167"/>
      <c r="VIT197" s="167"/>
      <c r="VIU197" s="154"/>
      <c r="VIV197" s="154"/>
      <c r="VIW197" s="167"/>
      <c r="VIX197" s="167"/>
      <c r="VIY197" s="154"/>
      <c r="VIZ197" s="154"/>
      <c r="VJA197" s="167"/>
      <c r="VJB197" s="167"/>
      <c r="VJC197" s="154"/>
      <c r="VJD197" s="154"/>
      <c r="VJE197" s="167"/>
      <c r="VJF197" s="167"/>
      <c r="VJG197" s="154"/>
      <c r="VJH197" s="154"/>
      <c r="VJI197" s="167"/>
      <c r="VJJ197" s="167"/>
      <c r="VJK197" s="154"/>
      <c r="VJL197" s="154"/>
      <c r="VJM197" s="167"/>
      <c r="VJN197" s="167"/>
      <c r="VJO197" s="154"/>
      <c r="VJP197" s="154"/>
      <c r="VJQ197" s="167"/>
      <c r="VJR197" s="167"/>
      <c r="VJS197" s="154"/>
      <c r="VJT197" s="154"/>
      <c r="VJU197" s="167"/>
      <c r="VJV197" s="167"/>
      <c r="VJW197" s="154"/>
      <c r="VJX197" s="154"/>
      <c r="VJY197" s="167"/>
      <c r="VJZ197" s="167"/>
      <c r="VKA197" s="154"/>
      <c r="VKB197" s="154"/>
      <c r="VKC197" s="167"/>
      <c r="VKD197" s="167"/>
      <c r="VKE197" s="154"/>
      <c r="VKF197" s="154"/>
      <c r="VKG197" s="167"/>
      <c r="VKH197" s="167"/>
      <c r="VKI197" s="154"/>
      <c r="VKJ197" s="154"/>
      <c r="VKK197" s="167"/>
      <c r="VKL197" s="167"/>
      <c r="VKM197" s="154"/>
      <c r="VKN197" s="154"/>
      <c r="VKO197" s="167"/>
      <c r="VKP197" s="167"/>
      <c r="VKQ197" s="154"/>
      <c r="VKR197" s="154"/>
      <c r="VKS197" s="167"/>
      <c r="VKT197" s="167"/>
      <c r="VKU197" s="154"/>
      <c r="VKV197" s="154"/>
      <c r="VKW197" s="167"/>
      <c r="VKX197" s="167"/>
      <c r="VKY197" s="154"/>
      <c r="VKZ197" s="154"/>
      <c r="VLA197" s="167"/>
      <c r="VLB197" s="167"/>
      <c r="VLC197" s="154"/>
      <c r="VLD197" s="154"/>
      <c r="VLE197" s="167"/>
      <c r="VLF197" s="167"/>
      <c r="VLG197" s="154"/>
      <c r="VLH197" s="154"/>
      <c r="VLI197" s="167"/>
      <c r="VLJ197" s="167"/>
      <c r="VLK197" s="154"/>
      <c r="VLL197" s="154"/>
      <c r="VLM197" s="167"/>
      <c r="VLN197" s="167"/>
      <c r="VLO197" s="154"/>
      <c r="VLP197" s="154"/>
      <c r="VLQ197" s="167"/>
      <c r="VLR197" s="167"/>
      <c r="VLS197" s="154"/>
      <c r="VLT197" s="154"/>
      <c r="VLU197" s="167"/>
      <c r="VLV197" s="167"/>
      <c r="VLW197" s="154"/>
      <c r="VLX197" s="154"/>
      <c r="VLY197" s="167"/>
      <c r="VLZ197" s="167"/>
      <c r="VMA197" s="154"/>
      <c r="VMB197" s="154"/>
      <c r="VMC197" s="167"/>
      <c r="VMD197" s="167"/>
      <c r="VME197" s="154"/>
      <c r="VMF197" s="154"/>
      <c r="VMG197" s="167"/>
      <c r="VMH197" s="167"/>
      <c r="VMI197" s="154"/>
      <c r="VMJ197" s="154"/>
      <c r="VMK197" s="167"/>
      <c r="VML197" s="167"/>
      <c r="VMM197" s="154"/>
      <c r="VMN197" s="154"/>
      <c r="VMO197" s="167"/>
      <c r="VMP197" s="167"/>
      <c r="VMQ197" s="154"/>
      <c r="VMR197" s="154"/>
      <c r="VMS197" s="167"/>
      <c r="VMT197" s="167"/>
      <c r="VMU197" s="154"/>
      <c r="VMV197" s="154"/>
      <c r="VMW197" s="167"/>
      <c r="VMX197" s="167"/>
      <c r="VMY197" s="154"/>
      <c r="VMZ197" s="154"/>
      <c r="VNA197" s="167"/>
      <c r="VNB197" s="167"/>
      <c r="VNC197" s="154"/>
      <c r="VND197" s="154"/>
      <c r="VNE197" s="167"/>
      <c r="VNF197" s="167"/>
      <c r="VNG197" s="154"/>
      <c r="VNH197" s="154"/>
      <c r="VNI197" s="167"/>
      <c r="VNJ197" s="167"/>
      <c r="VNK197" s="154"/>
      <c r="VNL197" s="154"/>
      <c r="VNM197" s="167"/>
      <c r="VNN197" s="167"/>
      <c r="VNO197" s="154"/>
      <c r="VNP197" s="154"/>
      <c r="VNQ197" s="167"/>
      <c r="VNR197" s="167"/>
      <c r="VNS197" s="154"/>
      <c r="VNT197" s="154"/>
      <c r="VNU197" s="167"/>
      <c r="VNV197" s="167"/>
      <c r="VNW197" s="154"/>
      <c r="VNX197" s="154"/>
      <c r="VNY197" s="167"/>
      <c r="VNZ197" s="167"/>
      <c r="VOA197" s="154"/>
      <c r="VOB197" s="154"/>
      <c r="VOC197" s="167"/>
      <c r="VOD197" s="167"/>
      <c r="VOE197" s="154"/>
      <c r="VOF197" s="154"/>
      <c r="VOG197" s="167"/>
      <c r="VOH197" s="167"/>
      <c r="VOI197" s="154"/>
      <c r="VOJ197" s="154"/>
      <c r="VOK197" s="167"/>
      <c r="VOL197" s="167"/>
      <c r="VOM197" s="154"/>
      <c r="VON197" s="154"/>
      <c r="VOO197" s="167"/>
      <c r="VOP197" s="167"/>
      <c r="VOQ197" s="154"/>
      <c r="VOR197" s="154"/>
      <c r="VOS197" s="167"/>
      <c r="VOT197" s="167"/>
      <c r="VOU197" s="154"/>
      <c r="VOV197" s="154"/>
      <c r="VOW197" s="167"/>
      <c r="VOX197" s="167"/>
      <c r="VOY197" s="154"/>
      <c r="VOZ197" s="154"/>
      <c r="VPA197" s="167"/>
      <c r="VPB197" s="167"/>
      <c r="VPC197" s="154"/>
      <c r="VPD197" s="154"/>
      <c r="VPE197" s="167"/>
      <c r="VPF197" s="167"/>
      <c r="VPG197" s="154"/>
      <c r="VPH197" s="154"/>
      <c r="VPI197" s="167"/>
      <c r="VPJ197" s="167"/>
      <c r="VPK197" s="154"/>
      <c r="VPL197" s="154"/>
      <c r="VPM197" s="167"/>
      <c r="VPN197" s="167"/>
      <c r="VPO197" s="154"/>
      <c r="VPP197" s="154"/>
      <c r="VPQ197" s="167"/>
      <c r="VPR197" s="167"/>
      <c r="VPS197" s="154"/>
      <c r="VPT197" s="154"/>
      <c r="VPU197" s="167"/>
      <c r="VPV197" s="167"/>
      <c r="VPW197" s="154"/>
      <c r="VPX197" s="154"/>
      <c r="VPY197" s="167"/>
      <c r="VPZ197" s="167"/>
      <c r="VQA197" s="154"/>
      <c r="VQB197" s="154"/>
      <c r="VQC197" s="167"/>
      <c r="VQD197" s="167"/>
      <c r="VQE197" s="154"/>
      <c r="VQF197" s="154"/>
      <c r="VQG197" s="167"/>
      <c r="VQH197" s="167"/>
      <c r="VQI197" s="154"/>
      <c r="VQJ197" s="154"/>
      <c r="VQK197" s="167"/>
      <c r="VQL197" s="167"/>
      <c r="VQM197" s="154"/>
      <c r="VQN197" s="154"/>
      <c r="VQO197" s="167"/>
      <c r="VQP197" s="167"/>
      <c r="VQQ197" s="154"/>
      <c r="VQR197" s="154"/>
      <c r="VQS197" s="167"/>
      <c r="VQT197" s="167"/>
      <c r="VQU197" s="154"/>
      <c r="VQV197" s="154"/>
      <c r="VQW197" s="167"/>
      <c r="VQX197" s="167"/>
      <c r="VQY197" s="154"/>
      <c r="VQZ197" s="154"/>
      <c r="VRA197" s="167"/>
      <c r="VRB197" s="167"/>
      <c r="VRC197" s="154"/>
      <c r="VRD197" s="154"/>
      <c r="VRE197" s="167"/>
      <c r="VRF197" s="167"/>
      <c r="VRG197" s="154"/>
      <c r="VRH197" s="154"/>
      <c r="VRI197" s="167"/>
      <c r="VRJ197" s="167"/>
      <c r="VRK197" s="154"/>
      <c r="VRL197" s="154"/>
      <c r="VRM197" s="167"/>
      <c r="VRN197" s="167"/>
      <c r="VRO197" s="154"/>
      <c r="VRP197" s="154"/>
      <c r="VRQ197" s="167"/>
      <c r="VRR197" s="167"/>
      <c r="VRS197" s="154"/>
      <c r="VRT197" s="154"/>
      <c r="VRU197" s="167"/>
      <c r="VRV197" s="167"/>
      <c r="VRW197" s="154"/>
      <c r="VRX197" s="154"/>
      <c r="VRY197" s="167"/>
      <c r="VRZ197" s="167"/>
      <c r="VSA197" s="154"/>
      <c r="VSB197" s="154"/>
      <c r="VSC197" s="167"/>
      <c r="VSD197" s="167"/>
      <c r="VSE197" s="154"/>
      <c r="VSF197" s="154"/>
      <c r="VSG197" s="167"/>
      <c r="VSH197" s="167"/>
      <c r="VSI197" s="154"/>
      <c r="VSJ197" s="154"/>
      <c r="VSK197" s="167"/>
      <c r="VSL197" s="167"/>
      <c r="VSM197" s="154"/>
      <c r="VSN197" s="154"/>
      <c r="VSO197" s="167"/>
      <c r="VSP197" s="167"/>
      <c r="VSQ197" s="154"/>
      <c r="VSR197" s="154"/>
      <c r="VSS197" s="167"/>
      <c r="VST197" s="167"/>
      <c r="VSU197" s="154"/>
      <c r="VSV197" s="154"/>
      <c r="VSW197" s="167"/>
      <c r="VSX197" s="167"/>
      <c r="VSY197" s="154"/>
      <c r="VSZ197" s="154"/>
      <c r="VTA197" s="167"/>
      <c r="VTB197" s="167"/>
      <c r="VTC197" s="154"/>
      <c r="VTD197" s="154"/>
      <c r="VTE197" s="167"/>
      <c r="VTF197" s="167"/>
      <c r="VTG197" s="154"/>
      <c r="VTH197" s="154"/>
      <c r="VTI197" s="167"/>
      <c r="VTJ197" s="167"/>
      <c r="VTK197" s="154"/>
      <c r="VTL197" s="154"/>
      <c r="VTM197" s="167"/>
      <c r="VTN197" s="167"/>
      <c r="VTO197" s="154"/>
      <c r="VTP197" s="154"/>
      <c r="VTQ197" s="167"/>
      <c r="VTR197" s="167"/>
      <c r="VTS197" s="154"/>
      <c r="VTT197" s="154"/>
      <c r="VTU197" s="167"/>
      <c r="VTV197" s="167"/>
      <c r="VTW197" s="154"/>
      <c r="VTX197" s="154"/>
      <c r="VTY197" s="167"/>
      <c r="VTZ197" s="167"/>
      <c r="VUA197" s="154"/>
      <c r="VUB197" s="154"/>
      <c r="VUC197" s="167"/>
      <c r="VUD197" s="167"/>
      <c r="VUE197" s="154"/>
      <c r="VUF197" s="154"/>
      <c r="VUG197" s="167"/>
      <c r="VUH197" s="167"/>
      <c r="VUI197" s="154"/>
      <c r="VUJ197" s="154"/>
      <c r="VUK197" s="167"/>
      <c r="VUL197" s="167"/>
      <c r="VUM197" s="154"/>
      <c r="VUN197" s="154"/>
      <c r="VUO197" s="167"/>
      <c r="VUP197" s="167"/>
      <c r="VUQ197" s="154"/>
      <c r="VUR197" s="154"/>
      <c r="VUS197" s="167"/>
      <c r="VUT197" s="167"/>
      <c r="VUU197" s="154"/>
      <c r="VUV197" s="154"/>
      <c r="VUW197" s="167"/>
      <c r="VUX197" s="167"/>
      <c r="VUY197" s="154"/>
      <c r="VUZ197" s="154"/>
      <c r="VVA197" s="167"/>
      <c r="VVB197" s="167"/>
      <c r="VVC197" s="154"/>
      <c r="VVD197" s="154"/>
      <c r="VVE197" s="167"/>
      <c r="VVF197" s="167"/>
      <c r="VVG197" s="154"/>
      <c r="VVH197" s="154"/>
      <c r="VVI197" s="167"/>
      <c r="VVJ197" s="167"/>
      <c r="VVK197" s="154"/>
      <c r="VVL197" s="154"/>
      <c r="VVM197" s="167"/>
      <c r="VVN197" s="167"/>
      <c r="VVO197" s="154"/>
      <c r="VVP197" s="154"/>
      <c r="VVQ197" s="167"/>
      <c r="VVR197" s="167"/>
      <c r="VVS197" s="154"/>
      <c r="VVT197" s="154"/>
      <c r="VVU197" s="167"/>
      <c r="VVV197" s="167"/>
      <c r="VVW197" s="154"/>
      <c r="VVX197" s="154"/>
      <c r="VVY197" s="167"/>
      <c r="VVZ197" s="167"/>
      <c r="VWA197" s="154"/>
      <c r="VWB197" s="154"/>
      <c r="VWC197" s="167"/>
      <c r="VWD197" s="167"/>
      <c r="VWE197" s="154"/>
      <c r="VWF197" s="154"/>
      <c r="VWG197" s="167"/>
      <c r="VWH197" s="167"/>
      <c r="VWI197" s="154"/>
      <c r="VWJ197" s="154"/>
      <c r="VWK197" s="167"/>
      <c r="VWL197" s="167"/>
      <c r="VWM197" s="154"/>
      <c r="VWN197" s="154"/>
      <c r="VWO197" s="167"/>
      <c r="VWP197" s="167"/>
      <c r="VWQ197" s="154"/>
      <c r="VWR197" s="154"/>
      <c r="VWS197" s="167"/>
      <c r="VWT197" s="167"/>
      <c r="VWU197" s="154"/>
      <c r="VWV197" s="154"/>
      <c r="VWW197" s="167"/>
      <c r="VWX197" s="167"/>
      <c r="VWY197" s="154"/>
      <c r="VWZ197" s="154"/>
      <c r="VXA197" s="167"/>
      <c r="VXB197" s="167"/>
      <c r="VXC197" s="154"/>
      <c r="VXD197" s="154"/>
      <c r="VXE197" s="167"/>
      <c r="VXF197" s="167"/>
      <c r="VXG197" s="154"/>
      <c r="VXH197" s="154"/>
      <c r="VXI197" s="167"/>
      <c r="VXJ197" s="167"/>
      <c r="VXK197" s="154"/>
      <c r="VXL197" s="154"/>
      <c r="VXM197" s="167"/>
      <c r="VXN197" s="167"/>
      <c r="VXO197" s="154"/>
      <c r="VXP197" s="154"/>
      <c r="VXQ197" s="167"/>
      <c r="VXR197" s="167"/>
      <c r="VXS197" s="154"/>
      <c r="VXT197" s="154"/>
      <c r="VXU197" s="167"/>
      <c r="VXV197" s="167"/>
      <c r="VXW197" s="154"/>
      <c r="VXX197" s="154"/>
      <c r="VXY197" s="167"/>
      <c r="VXZ197" s="167"/>
      <c r="VYA197" s="154"/>
      <c r="VYB197" s="154"/>
      <c r="VYC197" s="167"/>
      <c r="VYD197" s="167"/>
      <c r="VYE197" s="154"/>
      <c r="VYF197" s="154"/>
      <c r="VYG197" s="167"/>
      <c r="VYH197" s="167"/>
      <c r="VYI197" s="154"/>
      <c r="VYJ197" s="154"/>
      <c r="VYK197" s="167"/>
      <c r="VYL197" s="167"/>
      <c r="VYM197" s="154"/>
      <c r="VYN197" s="154"/>
      <c r="VYO197" s="167"/>
      <c r="VYP197" s="167"/>
      <c r="VYQ197" s="154"/>
      <c r="VYR197" s="154"/>
      <c r="VYS197" s="167"/>
      <c r="VYT197" s="167"/>
      <c r="VYU197" s="154"/>
      <c r="VYV197" s="154"/>
      <c r="VYW197" s="167"/>
      <c r="VYX197" s="167"/>
      <c r="VYY197" s="154"/>
      <c r="VYZ197" s="154"/>
      <c r="VZA197" s="167"/>
      <c r="VZB197" s="167"/>
      <c r="VZC197" s="154"/>
      <c r="VZD197" s="154"/>
      <c r="VZE197" s="167"/>
      <c r="VZF197" s="167"/>
      <c r="VZG197" s="154"/>
      <c r="VZH197" s="154"/>
      <c r="VZI197" s="167"/>
      <c r="VZJ197" s="167"/>
      <c r="VZK197" s="154"/>
      <c r="VZL197" s="154"/>
      <c r="VZM197" s="167"/>
      <c r="VZN197" s="167"/>
      <c r="VZO197" s="154"/>
      <c r="VZP197" s="154"/>
      <c r="VZQ197" s="167"/>
      <c r="VZR197" s="167"/>
      <c r="VZS197" s="154"/>
      <c r="VZT197" s="154"/>
      <c r="VZU197" s="167"/>
      <c r="VZV197" s="167"/>
      <c r="VZW197" s="154"/>
      <c r="VZX197" s="154"/>
      <c r="VZY197" s="167"/>
      <c r="VZZ197" s="167"/>
      <c r="WAA197" s="154"/>
      <c r="WAB197" s="154"/>
      <c r="WAC197" s="167"/>
      <c r="WAD197" s="167"/>
      <c r="WAE197" s="154"/>
      <c r="WAF197" s="154"/>
      <c r="WAG197" s="167"/>
      <c r="WAH197" s="167"/>
      <c r="WAI197" s="154"/>
      <c r="WAJ197" s="154"/>
      <c r="WAK197" s="167"/>
      <c r="WAL197" s="167"/>
      <c r="WAM197" s="154"/>
      <c r="WAN197" s="154"/>
      <c r="WAO197" s="167"/>
      <c r="WAP197" s="167"/>
      <c r="WAQ197" s="154"/>
      <c r="WAR197" s="154"/>
      <c r="WAS197" s="167"/>
      <c r="WAT197" s="167"/>
      <c r="WAU197" s="154"/>
      <c r="WAV197" s="154"/>
      <c r="WAW197" s="167"/>
      <c r="WAX197" s="167"/>
      <c r="WAY197" s="154"/>
      <c r="WAZ197" s="154"/>
      <c r="WBA197" s="167"/>
      <c r="WBB197" s="167"/>
      <c r="WBC197" s="154"/>
      <c r="WBD197" s="154"/>
      <c r="WBE197" s="167"/>
      <c r="WBF197" s="167"/>
      <c r="WBG197" s="154"/>
      <c r="WBH197" s="154"/>
      <c r="WBI197" s="167"/>
      <c r="WBJ197" s="167"/>
      <c r="WBK197" s="154"/>
      <c r="WBL197" s="154"/>
      <c r="WBM197" s="167"/>
      <c r="WBN197" s="167"/>
      <c r="WBO197" s="154"/>
      <c r="WBP197" s="154"/>
      <c r="WBQ197" s="167"/>
      <c r="WBR197" s="167"/>
      <c r="WBS197" s="154"/>
      <c r="WBT197" s="154"/>
      <c r="WBU197" s="167"/>
      <c r="WBV197" s="167"/>
      <c r="WBW197" s="154"/>
      <c r="WBX197" s="154"/>
      <c r="WBY197" s="167"/>
      <c r="WBZ197" s="167"/>
      <c r="WCA197" s="154"/>
      <c r="WCB197" s="154"/>
      <c r="WCC197" s="167"/>
      <c r="WCD197" s="167"/>
      <c r="WCE197" s="154"/>
      <c r="WCF197" s="154"/>
      <c r="WCG197" s="167"/>
      <c r="WCH197" s="167"/>
      <c r="WCI197" s="154"/>
      <c r="WCJ197" s="154"/>
      <c r="WCK197" s="167"/>
      <c r="WCL197" s="167"/>
      <c r="WCM197" s="154"/>
      <c r="WCN197" s="154"/>
      <c r="WCO197" s="167"/>
      <c r="WCP197" s="167"/>
      <c r="WCQ197" s="154"/>
      <c r="WCR197" s="154"/>
      <c r="WCS197" s="167"/>
      <c r="WCT197" s="167"/>
      <c r="WCU197" s="154"/>
      <c r="WCV197" s="154"/>
      <c r="WCW197" s="167"/>
      <c r="WCX197" s="167"/>
      <c r="WCY197" s="154"/>
      <c r="WCZ197" s="154"/>
      <c r="WDA197" s="167"/>
      <c r="WDB197" s="167"/>
      <c r="WDC197" s="154"/>
      <c r="WDD197" s="154"/>
      <c r="WDE197" s="167"/>
      <c r="WDF197" s="167"/>
      <c r="WDG197" s="154"/>
      <c r="WDH197" s="154"/>
      <c r="WDI197" s="167"/>
      <c r="WDJ197" s="167"/>
      <c r="WDK197" s="154"/>
      <c r="WDL197" s="154"/>
      <c r="WDM197" s="167"/>
      <c r="WDN197" s="167"/>
      <c r="WDO197" s="154"/>
      <c r="WDP197" s="154"/>
      <c r="WDQ197" s="167"/>
      <c r="WDR197" s="167"/>
      <c r="WDS197" s="154"/>
      <c r="WDT197" s="154"/>
      <c r="WDU197" s="167"/>
      <c r="WDV197" s="167"/>
      <c r="WDW197" s="154"/>
      <c r="WDX197" s="154"/>
      <c r="WDY197" s="167"/>
      <c r="WDZ197" s="167"/>
      <c r="WEA197" s="154"/>
      <c r="WEB197" s="154"/>
      <c r="WEC197" s="167"/>
      <c r="WED197" s="167"/>
      <c r="WEE197" s="154"/>
      <c r="WEF197" s="154"/>
      <c r="WEG197" s="167"/>
      <c r="WEH197" s="167"/>
      <c r="WEI197" s="154"/>
      <c r="WEJ197" s="154"/>
      <c r="WEK197" s="167"/>
      <c r="WEL197" s="167"/>
      <c r="WEM197" s="154"/>
      <c r="WEN197" s="154"/>
      <c r="WEO197" s="167"/>
      <c r="WEP197" s="167"/>
      <c r="WEQ197" s="154"/>
      <c r="WER197" s="154"/>
      <c r="WES197" s="167"/>
      <c r="WET197" s="167"/>
      <c r="WEU197" s="154"/>
      <c r="WEV197" s="154"/>
      <c r="WEW197" s="167"/>
      <c r="WEX197" s="167"/>
      <c r="WEY197" s="154"/>
      <c r="WEZ197" s="154"/>
      <c r="WFA197" s="167"/>
      <c r="WFB197" s="167"/>
      <c r="WFC197" s="154"/>
      <c r="WFD197" s="154"/>
      <c r="WFE197" s="167"/>
      <c r="WFF197" s="167"/>
      <c r="WFG197" s="154"/>
      <c r="WFH197" s="154"/>
      <c r="WFI197" s="167"/>
      <c r="WFJ197" s="167"/>
      <c r="WFK197" s="154"/>
      <c r="WFL197" s="154"/>
      <c r="WFM197" s="167"/>
      <c r="WFN197" s="167"/>
      <c r="WFO197" s="154"/>
      <c r="WFP197" s="154"/>
      <c r="WFQ197" s="167"/>
      <c r="WFR197" s="167"/>
      <c r="WFS197" s="154"/>
      <c r="WFT197" s="154"/>
      <c r="WFU197" s="167"/>
      <c r="WFV197" s="167"/>
      <c r="WFW197" s="154"/>
      <c r="WFX197" s="154"/>
      <c r="WFY197" s="167"/>
      <c r="WFZ197" s="167"/>
      <c r="WGA197" s="154"/>
      <c r="WGB197" s="154"/>
      <c r="WGC197" s="167"/>
      <c r="WGD197" s="167"/>
      <c r="WGE197" s="154"/>
      <c r="WGF197" s="154"/>
      <c r="WGG197" s="167"/>
      <c r="WGH197" s="167"/>
      <c r="WGI197" s="154"/>
      <c r="WGJ197" s="154"/>
      <c r="WGK197" s="167"/>
      <c r="WGL197" s="167"/>
      <c r="WGM197" s="154"/>
      <c r="WGN197" s="154"/>
      <c r="WGO197" s="167"/>
      <c r="WGP197" s="167"/>
      <c r="WGQ197" s="154"/>
      <c r="WGR197" s="154"/>
      <c r="WGS197" s="167"/>
      <c r="WGT197" s="167"/>
      <c r="WGU197" s="154"/>
      <c r="WGV197" s="154"/>
      <c r="WGW197" s="167"/>
      <c r="WGX197" s="167"/>
      <c r="WGY197" s="154"/>
      <c r="WGZ197" s="154"/>
      <c r="WHA197" s="167"/>
      <c r="WHB197" s="167"/>
      <c r="WHC197" s="154"/>
      <c r="WHD197" s="154"/>
      <c r="WHE197" s="167"/>
      <c r="WHF197" s="167"/>
      <c r="WHG197" s="154"/>
      <c r="WHH197" s="154"/>
      <c r="WHI197" s="167"/>
      <c r="WHJ197" s="167"/>
      <c r="WHK197" s="154"/>
      <c r="WHL197" s="154"/>
      <c r="WHM197" s="167"/>
      <c r="WHN197" s="167"/>
      <c r="WHO197" s="154"/>
      <c r="WHP197" s="154"/>
      <c r="WHQ197" s="167"/>
      <c r="WHR197" s="167"/>
      <c r="WHS197" s="154"/>
      <c r="WHT197" s="154"/>
      <c r="WHU197" s="167"/>
      <c r="WHV197" s="167"/>
      <c r="WHW197" s="154"/>
      <c r="WHX197" s="154"/>
      <c r="WHY197" s="167"/>
      <c r="WHZ197" s="167"/>
      <c r="WIA197" s="154"/>
      <c r="WIB197" s="154"/>
      <c r="WIC197" s="167"/>
      <c r="WID197" s="167"/>
      <c r="WIE197" s="154"/>
      <c r="WIF197" s="154"/>
      <c r="WIG197" s="167"/>
      <c r="WIH197" s="167"/>
      <c r="WII197" s="154"/>
      <c r="WIJ197" s="154"/>
      <c r="WIK197" s="167"/>
      <c r="WIL197" s="167"/>
      <c r="WIM197" s="154"/>
      <c r="WIN197" s="154"/>
      <c r="WIO197" s="167"/>
      <c r="WIP197" s="167"/>
      <c r="WIQ197" s="154"/>
      <c r="WIR197" s="154"/>
      <c r="WIS197" s="167"/>
      <c r="WIT197" s="167"/>
      <c r="WIU197" s="154"/>
      <c r="WIV197" s="154"/>
      <c r="WIW197" s="167"/>
      <c r="WIX197" s="167"/>
      <c r="WIY197" s="154"/>
      <c r="WIZ197" s="154"/>
      <c r="WJA197" s="167"/>
      <c r="WJB197" s="167"/>
      <c r="WJC197" s="154"/>
      <c r="WJD197" s="154"/>
      <c r="WJE197" s="167"/>
      <c r="WJF197" s="167"/>
      <c r="WJG197" s="154"/>
      <c r="WJH197" s="154"/>
      <c r="WJI197" s="167"/>
      <c r="WJJ197" s="167"/>
      <c r="WJK197" s="154"/>
      <c r="WJL197" s="154"/>
      <c r="WJM197" s="167"/>
      <c r="WJN197" s="167"/>
      <c r="WJO197" s="154"/>
      <c r="WJP197" s="154"/>
      <c r="WJQ197" s="167"/>
      <c r="WJR197" s="167"/>
      <c r="WJS197" s="154"/>
      <c r="WJT197" s="154"/>
      <c r="WJU197" s="167"/>
      <c r="WJV197" s="167"/>
      <c r="WJW197" s="154"/>
      <c r="WJX197" s="154"/>
      <c r="WJY197" s="167"/>
      <c r="WJZ197" s="167"/>
      <c r="WKA197" s="154"/>
      <c r="WKB197" s="154"/>
      <c r="WKC197" s="167"/>
      <c r="WKD197" s="167"/>
      <c r="WKE197" s="154"/>
      <c r="WKF197" s="154"/>
      <c r="WKG197" s="167"/>
      <c r="WKH197" s="167"/>
      <c r="WKI197" s="154"/>
      <c r="WKJ197" s="154"/>
      <c r="WKK197" s="167"/>
      <c r="WKL197" s="167"/>
      <c r="WKM197" s="154"/>
      <c r="WKN197" s="154"/>
      <c r="WKO197" s="167"/>
      <c r="WKP197" s="167"/>
      <c r="WKQ197" s="154"/>
      <c r="WKR197" s="154"/>
      <c r="WKS197" s="167"/>
      <c r="WKT197" s="167"/>
      <c r="WKU197" s="154"/>
      <c r="WKV197" s="154"/>
      <c r="WKW197" s="167"/>
      <c r="WKX197" s="167"/>
      <c r="WKY197" s="154"/>
      <c r="WKZ197" s="154"/>
      <c r="WLA197" s="167"/>
      <c r="WLB197" s="167"/>
      <c r="WLC197" s="154"/>
      <c r="WLD197" s="154"/>
      <c r="WLE197" s="167"/>
      <c r="WLF197" s="167"/>
      <c r="WLG197" s="154"/>
      <c r="WLH197" s="154"/>
      <c r="WLI197" s="167"/>
      <c r="WLJ197" s="167"/>
      <c r="WLK197" s="154"/>
      <c r="WLL197" s="154"/>
      <c r="WLM197" s="167"/>
      <c r="WLN197" s="167"/>
      <c r="WLO197" s="154"/>
      <c r="WLP197" s="154"/>
      <c r="WLQ197" s="167"/>
      <c r="WLR197" s="167"/>
      <c r="WLS197" s="154"/>
      <c r="WLT197" s="154"/>
      <c r="WLU197" s="167"/>
      <c r="WLV197" s="167"/>
      <c r="WLW197" s="154"/>
      <c r="WLX197" s="154"/>
      <c r="WLY197" s="167"/>
      <c r="WLZ197" s="167"/>
      <c r="WMA197" s="154"/>
      <c r="WMB197" s="154"/>
      <c r="WMC197" s="167"/>
      <c r="WMD197" s="167"/>
      <c r="WME197" s="154"/>
      <c r="WMF197" s="154"/>
      <c r="WMG197" s="167"/>
      <c r="WMH197" s="167"/>
      <c r="WMI197" s="154"/>
      <c r="WMJ197" s="154"/>
      <c r="WMK197" s="167"/>
      <c r="WML197" s="167"/>
      <c r="WMM197" s="154"/>
      <c r="WMN197" s="154"/>
      <c r="WMO197" s="167"/>
      <c r="WMP197" s="167"/>
      <c r="WMQ197" s="154"/>
      <c r="WMR197" s="154"/>
      <c r="WMS197" s="167"/>
      <c r="WMT197" s="167"/>
      <c r="WMU197" s="154"/>
      <c r="WMV197" s="154"/>
      <c r="WMW197" s="167"/>
      <c r="WMX197" s="167"/>
      <c r="WMY197" s="154"/>
      <c r="WMZ197" s="154"/>
      <c r="WNA197" s="167"/>
      <c r="WNB197" s="167"/>
      <c r="WNC197" s="154"/>
      <c r="WND197" s="154"/>
      <c r="WNE197" s="167"/>
      <c r="WNF197" s="167"/>
      <c r="WNG197" s="154"/>
      <c r="WNH197" s="154"/>
      <c r="WNI197" s="167"/>
      <c r="WNJ197" s="167"/>
      <c r="WNK197" s="154"/>
      <c r="WNL197" s="154"/>
      <c r="WNM197" s="167"/>
      <c r="WNN197" s="167"/>
      <c r="WNO197" s="154"/>
      <c r="WNP197" s="154"/>
      <c r="WNQ197" s="167"/>
      <c r="WNR197" s="167"/>
      <c r="WNS197" s="154"/>
      <c r="WNT197" s="154"/>
      <c r="WNU197" s="167"/>
      <c r="WNV197" s="167"/>
      <c r="WNW197" s="154"/>
      <c r="WNX197" s="154"/>
      <c r="WNY197" s="167"/>
      <c r="WNZ197" s="167"/>
      <c r="WOA197" s="154"/>
      <c r="WOB197" s="154"/>
      <c r="WOC197" s="167"/>
      <c r="WOD197" s="167"/>
      <c r="WOE197" s="154"/>
      <c r="WOF197" s="154"/>
      <c r="WOG197" s="167"/>
      <c r="WOH197" s="167"/>
      <c r="WOI197" s="154"/>
      <c r="WOJ197" s="154"/>
      <c r="WOK197" s="167"/>
      <c r="WOL197" s="167"/>
      <c r="WOM197" s="154"/>
      <c r="WON197" s="154"/>
      <c r="WOO197" s="167"/>
      <c r="WOP197" s="167"/>
      <c r="WOQ197" s="154"/>
      <c r="WOR197" s="154"/>
      <c r="WOS197" s="167"/>
      <c r="WOT197" s="167"/>
      <c r="WOU197" s="154"/>
      <c r="WOV197" s="154"/>
      <c r="WOW197" s="167"/>
      <c r="WOX197" s="167"/>
      <c r="WOY197" s="154"/>
      <c r="WOZ197" s="154"/>
      <c r="WPA197" s="167"/>
      <c r="WPB197" s="167"/>
      <c r="WPC197" s="154"/>
      <c r="WPD197" s="154"/>
      <c r="WPE197" s="167"/>
      <c r="WPF197" s="167"/>
      <c r="WPG197" s="154"/>
      <c r="WPH197" s="154"/>
      <c r="WPI197" s="167"/>
      <c r="WPJ197" s="167"/>
      <c r="WPK197" s="154"/>
      <c r="WPL197" s="154"/>
      <c r="WPM197" s="167"/>
      <c r="WPN197" s="167"/>
      <c r="WPO197" s="154"/>
      <c r="WPP197" s="154"/>
      <c r="WPQ197" s="167"/>
      <c r="WPR197" s="167"/>
      <c r="WPS197" s="154"/>
      <c r="WPT197" s="154"/>
      <c r="WPU197" s="167"/>
      <c r="WPV197" s="167"/>
      <c r="WPW197" s="154"/>
      <c r="WPX197" s="154"/>
      <c r="WPY197" s="167"/>
      <c r="WPZ197" s="167"/>
      <c r="WQA197" s="154"/>
      <c r="WQB197" s="154"/>
      <c r="WQC197" s="167"/>
      <c r="WQD197" s="167"/>
      <c r="WQE197" s="154"/>
      <c r="WQF197" s="154"/>
      <c r="WQG197" s="167"/>
      <c r="WQH197" s="167"/>
      <c r="WQI197" s="154"/>
      <c r="WQJ197" s="154"/>
      <c r="WQK197" s="167"/>
      <c r="WQL197" s="167"/>
      <c r="WQM197" s="154"/>
      <c r="WQN197" s="154"/>
      <c r="WQO197" s="167"/>
      <c r="WQP197" s="167"/>
      <c r="WQQ197" s="154"/>
      <c r="WQR197" s="154"/>
      <c r="WQS197" s="167"/>
      <c r="WQT197" s="167"/>
      <c r="WQU197" s="154"/>
      <c r="WQV197" s="154"/>
      <c r="WQW197" s="167"/>
      <c r="WQX197" s="167"/>
      <c r="WQY197" s="154"/>
      <c r="WQZ197" s="154"/>
      <c r="WRA197" s="167"/>
      <c r="WRB197" s="167"/>
      <c r="WRC197" s="154"/>
      <c r="WRD197" s="154"/>
      <c r="WRE197" s="167"/>
      <c r="WRF197" s="167"/>
      <c r="WRG197" s="154"/>
      <c r="WRH197" s="154"/>
      <c r="WRI197" s="167"/>
      <c r="WRJ197" s="167"/>
      <c r="WRK197" s="154"/>
      <c r="WRL197" s="154"/>
      <c r="WRM197" s="167"/>
      <c r="WRN197" s="167"/>
      <c r="WRO197" s="154"/>
      <c r="WRP197" s="154"/>
      <c r="WRQ197" s="167"/>
      <c r="WRR197" s="167"/>
      <c r="WRS197" s="154"/>
      <c r="WRT197" s="154"/>
      <c r="WRU197" s="167"/>
      <c r="WRV197" s="167"/>
      <c r="WRW197" s="154"/>
      <c r="WRX197" s="154"/>
      <c r="WRY197" s="167"/>
      <c r="WRZ197" s="167"/>
      <c r="WSA197" s="154"/>
      <c r="WSB197" s="154"/>
      <c r="WSC197" s="167"/>
      <c r="WSD197" s="167"/>
      <c r="WSE197" s="154"/>
      <c r="WSF197" s="154"/>
      <c r="WSG197" s="167"/>
      <c r="WSH197" s="167"/>
      <c r="WSI197" s="154"/>
      <c r="WSJ197" s="154"/>
      <c r="WSK197" s="167"/>
      <c r="WSL197" s="167"/>
      <c r="WSM197" s="154"/>
      <c r="WSN197" s="154"/>
      <c r="WSO197" s="167"/>
      <c r="WSP197" s="167"/>
      <c r="WSQ197" s="154"/>
      <c r="WSR197" s="154"/>
      <c r="WSS197" s="167"/>
      <c r="WST197" s="167"/>
      <c r="WSU197" s="154"/>
      <c r="WSV197" s="154"/>
      <c r="WSW197" s="167"/>
      <c r="WSX197" s="167"/>
      <c r="WSY197" s="154"/>
      <c r="WSZ197" s="154"/>
      <c r="WTA197" s="167"/>
      <c r="WTB197" s="167"/>
      <c r="WTC197" s="154"/>
      <c r="WTD197" s="154"/>
      <c r="WTE197" s="167"/>
      <c r="WTF197" s="167"/>
      <c r="WTG197" s="154"/>
      <c r="WTH197" s="154"/>
      <c r="WTI197" s="167"/>
      <c r="WTJ197" s="167"/>
      <c r="WTK197" s="154"/>
      <c r="WTL197" s="154"/>
      <c r="WTM197" s="167"/>
      <c r="WTN197" s="167"/>
      <c r="WTO197" s="154"/>
      <c r="WTP197" s="154"/>
      <c r="WTQ197" s="167"/>
      <c r="WTR197" s="167"/>
      <c r="WTS197" s="154"/>
      <c r="WTT197" s="154"/>
      <c r="WTU197" s="167"/>
      <c r="WTV197" s="167"/>
      <c r="WTW197" s="154"/>
      <c r="WTX197" s="154"/>
      <c r="WTY197" s="167"/>
      <c r="WTZ197" s="167"/>
      <c r="WUA197" s="154"/>
      <c r="WUB197" s="154"/>
      <c r="WUC197" s="167"/>
      <c r="WUD197" s="167"/>
      <c r="WUE197" s="154"/>
      <c r="WUF197" s="154"/>
      <c r="WUG197" s="167"/>
      <c r="WUH197" s="167"/>
      <c r="WUI197" s="154"/>
      <c r="WUJ197" s="154"/>
      <c r="WUK197" s="167"/>
      <c r="WUL197" s="167"/>
      <c r="WUM197" s="154"/>
      <c r="WUN197" s="154"/>
      <c r="WUO197" s="167"/>
      <c r="WUP197" s="167"/>
      <c r="WUQ197" s="154"/>
      <c r="WUR197" s="154"/>
      <c r="WUS197" s="167"/>
      <c r="WUT197" s="167"/>
      <c r="WUU197" s="154"/>
      <c r="WUV197" s="154"/>
      <c r="WUW197" s="167"/>
      <c r="WUX197" s="167"/>
      <c r="WUY197" s="154"/>
      <c r="WUZ197" s="154"/>
      <c r="WVA197" s="167"/>
      <c r="WVB197" s="167"/>
      <c r="WVC197" s="154"/>
      <c r="WVD197" s="154"/>
      <c r="WVE197" s="167"/>
      <c r="WVF197" s="167"/>
      <c r="WVG197" s="154"/>
      <c r="WVH197" s="154"/>
      <c r="WVI197" s="167"/>
      <c r="WVJ197" s="167"/>
      <c r="WVK197" s="154"/>
      <c r="WVL197" s="154"/>
      <c r="WVM197" s="167"/>
      <c r="WVN197" s="167"/>
      <c r="WVO197" s="154"/>
      <c r="WVP197" s="154"/>
      <c r="WVQ197" s="167"/>
      <c r="WVR197" s="167"/>
      <c r="WVS197" s="154"/>
      <c r="WVT197" s="154"/>
      <c r="WVU197" s="167"/>
      <c r="WVV197" s="167"/>
      <c r="WVW197" s="154"/>
      <c r="WVX197" s="154"/>
      <c r="WVY197" s="167"/>
      <c r="WVZ197" s="167"/>
      <c r="WWA197" s="154"/>
      <c r="WWB197" s="154"/>
      <c r="WWC197" s="167"/>
      <c r="WWD197" s="167"/>
      <c r="WWE197" s="154"/>
      <c r="WWF197" s="154"/>
      <c r="WWG197" s="167"/>
      <c r="WWH197" s="167"/>
      <c r="WWI197" s="154"/>
      <c r="WWJ197" s="154"/>
      <c r="WWK197" s="167"/>
      <c r="WWL197" s="167"/>
      <c r="WWM197" s="154"/>
      <c r="WWN197" s="154"/>
      <c r="WWO197" s="167"/>
      <c r="WWP197" s="167"/>
      <c r="WWQ197" s="154"/>
      <c r="WWR197" s="154"/>
      <c r="WWS197" s="167"/>
      <c r="WWT197" s="167"/>
      <c r="WWU197" s="154"/>
      <c r="WWV197" s="154"/>
      <c r="WWW197" s="167"/>
      <c r="WWX197" s="167"/>
      <c r="WWY197" s="154"/>
      <c r="WWZ197" s="154"/>
      <c r="WXA197" s="167"/>
      <c r="WXB197" s="167"/>
      <c r="WXC197" s="154"/>
      <c r="WXD197" s="154"/>
      <c r="WXE197" s="167"/>
      <c r="WXF197" s="167"/>
      <c r="WXG197" s="154"/>
      <c r="WXH197" s="154"/>
      <c r="WXI197" s="167"/>
      <c r="WXJ197" s="167"/>
      <c r="WXK197" s="154"/>
      <c r="WXL197" s="154"/>
      <c r="WXM197" s="167"/>
      <c r="WXN197" s="167"/>
      <c r="WXO197" s="154"/>
      <c r="WXP197" s="154"/>
      <c r="WXQ197" s="167"/>
      <c r="WXR197" s="167"/>
      <c r="WXS197" s="154"/>
      <c r="WXT197" s="154"/>
      <c r="WXU197" s="167"/>
      <c r="WXV197" s="167"/>
      <c r="WXW197" s="154"/>
      <c r="WXX197" s="154"/>
      <c r="WXY197" s="167"/>
      <c r="WXZ197" s="167"/>
      <c r="WYA197" s="154"/>
      <c r="WYB197" s="154"/>
      <c r="WYC197" s="167"/>
      <c r="WYD197" s="167"/>
      <c r="WYE197" s="154"/>
      <c r="WYF197" s="154"/>
      <c r="WYG197" s="167"/>
      <c r="WYH197" s="167"/>
      <c r="WYI197" s="154"/>
      <c r="WYJ197" s="154"/>
      <c r="WYK197" s="167"/>
      <c r="WYL197" s="167"/>
      <c r="WYM197" s="154"/>
      <c r="WYN197" s="154"/>
      <c r="WYO197" s="167"/>
      <c r="WYP197" s="167"/>
      <c r="WYQ197" s="154"/>
      <c r="WYR197" s="154"/>
      <c r="WYS197" s="167"/>
      <c r="WYT197" s="167"/>
      <c r="WYU197" s="154"/>
      <c r="WYV197" s="154"/>
      <c r="WYW197" s="167"/>
      <c r="WYX197" s="167"/>
      <c r="WYY197" s="154"/>
      <c r="WYZ197" s="154"/>
      <c r="WZA197" s="167"/>
      <c r="WZB197" s="167"/>
      <c r="WZC197" s="154"/>
      <c r="WZD197" s="154"/>
      <c r="WZE197" s="167"/>
      <c r="WZF197" s="167"/>
      <c r="WZG197" s="154"/>
      <c r="WZH197" s="154"/>
      <c r="WZI197" s="167"/>
      <c r="WZJ197" s="167"/>
      <c r="WZK197" s="154"/>
      <c r="WZL197" s="154"/>
      <c r="WZM197" s="167"/>
      <c r="WZN197" s="167"/>
      <c r="WZO197" s="154"/>
      <c r="WZP197" s="154"/>
      <c r="WZQ197" s="167"/>
      <c r="WZR197" s="167"/>
      <c r="WZS197" s="154"/>
      <c r="WZT197" s="154"/>
      <c r="WZU197" s="167"/>
      <c r="WZV197" s="167"/>
      <c r="WZW197" s="154"/>
      <c r="WZX197" s="154"/>
      <c r="WZY197" s="167"/>
      <c r="WZZ197" s="167"/>
      <c r="XAA197" s="154"/>
      <c r="XAB197" s="154"/>
      <c r="XAC197" s="167"/>
      <c r="XAD197" s="167"/>
      <c r="XAE197" s="154"/>
      <c r="XAF197" s="154"/>
      <c r="XAG197" s="167"/>
      <c r="XAH197" s="167"/>
      <c r="XAI197" s="154"/>
      <c r="XAJ197" s="154"/>
      <c r="XAK197" s="167"/>
      <c r="XAL197" s="167"/>
      <c r="XAM197" s="154"/>
      <c r="XAN197" s="154"/>
      <c r="XAO197" s="167"/>
      <c r="XAP197" s="167"/>
      <c r="XAQ197" s="154"/>
      <c r="XAR197" s="154"/>
      <c r="XAS197" s="167"/>
      <c r="XAT197" s="167"/>
      <c r="XAU197" s="154"/>
      <c r="XAV197" s="154"/>
      <c r="XAW197" s="167"/>
      <c r="XAX197" s="167"/>
      <c r="XAY197" s="154"/>
      <c r="XAZ197" s="154"/>
      <c r="XBA197" s="167"/>
      <c r="XBB197" s="167"/>
      <c r="XBC197" s="154"/>
      <c r="XBD197" s="154"/>
      <c r="XBE197" s="167"/>
      <c r="XBF197" s="167"/>
      <c r="XBG197" s="154"/>
      <c r="XBH197" s="154"/>
      <c r="XBI197" s="167"/>
      <c r="XBJ197" s="167"/>
      <c r="XBK197" s="154"/>
      <c r="XBL197" s="154"/>
      <c r="XBM197" s="167"/>
      <c r="XBN197" s="167"/>
      <c r="XBO197" s="154"/>
      <c r="XBP197" s="154"/>
      <c r="XBQ197" s="167"/>
      <c r="XBR197" s="167"/>
      <c r="XBS197" s="154"/>
      <c r="XBT197" s="154"/>
      <c r="XBU197" s="167"/>
      <c r="XBV197" s="167"/>
      <c r="XBW197" s="154"/>
      <c r="XBX197" s="154"/>
      <c r="XBY197" s="167"/>
      <c r="XBZ197" s="167"/>
      <c r="XCA197" s="154"/>
      <c r="XCB197" s="154"/>
      <c r="XCC197" s="167"/>
      <c r="XCD197" s="167"/>
      <c r="XCE197" s="154"/>
      <c r="XCF197" s="154"/>
      <c r="XCG197" s="167"/>
      <c r="XCH197" s="167"/>
      <c r="XCI197" s="154"/>
      <c r="XCJ197" s="154"/>
      <c r="XCK197" s="167"/>
      <c r="XCL197" s="167"/>
      <c r="XCM197" s="154"/>
      <c r="XCN197" s="154"/>
      <c r="XCO197" s="167"/>
      <c r="XCP197" s="167"/>
      <c r="XCQ197" s="154"/>
      <c r="XCR197" s="154"/>
      <c r="XCS197" s="167"/>
      <c r="XCT197" s="167"/>
      <c r="XCU197" s="154"/>
      <c r="XCV197" s="154"/>
      <c r="XCW197" s="167"/>
      <c r="XCX197" s="167"/>
      <c r="XCY197" s="154"/>
      <c r="XCZ197" s="154"/>
      <c r="XDA197" s="167"/>
      <c r="XDB197" s="167"/>
      <c r="XDC197" s="154"/>
      <c r="XDD197" s="154"/>
      <c r="XDE197" s="167"/>
      <c r="XDF197" s="167"/>
      <c r="XDG197" s="154"/>
      <c r="XDH197" s="154"/>
      <c r="XDI197" s="167"/>
      <c r="XDJ197" s="167"/>
      <c r="XDK197" s="154"/>
      <c r="XDL197" s="154"/>
      <c r="XDM197" s="167"/>
      <c r="XDN197" s="167"/>
      <c r="XDO197" s="154"/>
      <c r="XDP197" s="154"/>
      <c r="XDQ197" s="167"/>
      <c r="XDR197" s="167"/>
      <c r="XDS197" s="154"/>
      <c r="XDT197" s="154"/>
      <c r="XDU197" s="167"/>
      <c r="XDV197" s="167"/>
      <c r="XDW197" s="154"/>
      <c r="XDX197" s="154"/>
      <c r="XDY197" s="167"/>
      <c r="XDZ197" s="167"/>
      <c r="XEA197" s="154"/>
      <c r="XEB197" s="154"/>
      <c r="XEC197" s="167"/>
      <c r="XED197" s="167"/>
      <c r="XEE197" s="154"/>
      <c r="XEF197" s="154"/>
      <c r="XEG197" s="167"/>
      <c r="XEH197" s="167"/>
      <c r="XEI197" s="154"/>
      <c r="XEJ197" s="154"/>
      <c r="XEK197" s="167"/>
      <c r="XEL197" s="167"/>
      <c r="XEM197" s="154"/>
      <c r="XEN197" s="154"/>
      <c r="XEO197" s="167"/>
      <c r="XEP197" s="167"/>
      <c r="XEQ197" s="154"/>
      <c r="XER197" s="154"/>
      <c r="XES197" s="167"/>
      <c r="XET197" s="167"/>
      <c r="XEU197" s="154"/>
      <c r="XEV197" s="154"/>
      <c r="XEW197" s="167"/>
      <c r="XEX197" s="167"/>
      <c r="XEY197" s="154"/>
      <c r="XEZ197" s="154"/>
      <c r="XFA197" s="167"/>
      <c r="XFB197" s="167"/>
      <c r="XFC197" s="154"/>
      <c r="XFD197" s="154"/>
    </row>
    <row r="198" spans="1:16384" s="84" customFormat="1" ht="20.149999999999999" hidden="1" customHeight="1" x14ac:dyDescent="0.35">
      <c r="A198" s="5" t="s">
        <v>412</v>
      </c>
      <c r="B198" s="178" t="s">
        <v>691</v>
      </c>
      <c r="C198" s="178" t="s">
        <v>692</v>
      </c>
      <c r="D198" s="178" t="s">
        <v>235</v>
      </c>
      <c r="E198" s="178" t="s">
        <v>693</v>
      </c>
      <c r="F198" s="180">
        <v>10</v>
      </c>
      <c r="G198" s="174" t="s">
        <v>554</v>
      </c>
      <c r="H198" s="168"/>
      <c r="I198" s="189" t="s">
        <v>695</v>
      </c>
      <c r="J198" s="176" t="s">
        <v>157</v>
      </c>
      <c r="K198" s="177" t="s">
        <v>79</v>
      </c>
      <c r="L198" s="173" t="s">
        <v>526</v>
      </c>
      <c r="M198" s="188" t="s">
        <v>83</v>
      </c>
      <c r="N198" s="168" t="s">
        <v>52</v>
      </c>
      <c r="O198" s="15" t="s">
        <v>52</v>
      </c>
      <c r="P198" s="156" t="s">
        <v>48</v>
      </c>
      <c r="CJ198" s="154"/>
      <c r="CK198" s="167"/>
      <c r="CL198" s="167"/>
      <c r="CM198" s="154"/>
      <c r="CN198" s="154"/>
      <c r="CO198" s="167"/>
      <c r="CP198" s="167"/>
      <c r="CQ198" s="154"/>
      <c r="CR198" s="154"/>
      <c r="CS198" s="167"/>
      <c r="CT198" s="167"/>
      <c r="CU198" s="154"/>
      <c r="CV198" s="154"/>
      <c r="CW198" s="167"/>
      <c r="CX198" s="167"/>
      <c r="CY198" s="154"/>
      <c r="CZ198" s="154"/>
      <c r="DA198" s="167"/>
      <c r="DB198" s="167"/>
      <c r="DC198" s="154"/>
      <c r="DD198" s="154"/>
      <c r="DE198" s="167"/>
      <c r="DF198" s="167"/>
      <c r="DG198" s="154"/>
      <c r="DH198" s="154"/>
      <c r="DI198" s="167"/>
      <c r="DJ198" s="167"/>
      <c r="DK198" s="154"/>
      <c r="DL198" s="154"/>
      <c r="DM198" s="167"/>
      <c r="DN198" s="167"/>
      <c r="DO198" s="154"/>
      <c r="DP198" s="154"/>
      <c r="DQ198" s="167"/>
      <c r="DR198" s="167"/>
      <c r="DS198" s="154"/>
      <c r="DT198" s="154"/>
      <c r="DU198" s="167"/>
      <c r="DV198" s="167"/>
      <c r="DW198" s="154"/>
      <c r="DX198" s="154"/>
      <c r="DY198" s="167"/>
      <c r="DZ198" s="167"/>
      <c r="EA198" s="154"/>
      <c r="EB198" s="154"/>
      <c r="EC198" s="167"/>
      <c r="ED198" s="167"/>
      <c r="EE198" s="154"/>
      <c r="EF198" s="154"/>
      <c r="EG198" s="167"/>
      <c r="EH198" s="167"/>
      <c r="EI198" s="154"/>
      <c r="EJ198" s="154"/>
      <c r="EK198" s="167"/>
      <c r="EL198" s="167"/>
      <c r="EM198" s="154"/>
      <c r="EN198" s="154"/>
      <c r="EO198" s="167"/>
      <c r="EP198" s="167"/>
      <c r="EQ198" s="154"/>
      <c r="ER198" s="154"/>
      <c r="ES198" s="167"/>
      <c r="ET198" s="167"/>
      <c r="EU198" s="154"/>
      <c r="EV198" s="154"/>
      <c r="EW198" s="167"/>
      <c r="EX198" s="167"/>
      <c r="EY198" s="154"/>
      <c r="EZ198" s="154"/>
      <c r="FA198" s="167"/>
      <c r="FB198" s="167"/>
      <c r="FC198" s="154"/>
      <c r="FD198" s="154"/>
      <c r="FE198" s="167"/>
      <c r="FF198" s="167"/>
      <c r="FG198" s="154"/>
      <c r="FH198" s="154"/>
      <c r="FI198" s="167"/>
      <c r="FJ198" s="167"/>
      <c r="FK198" s="154"/>
      <c r="FL198" s="154"/>
      <c r="FM198" s="167"/>
      <c r="FN198" s="167"/>
      <c r="FO198" s="154"/>
      <c r="FP198" s="154"/>
      <c r="FQ198" s="167"/>
      <c r="FR198" s="167"/>
      <c r="FS198" s="154"/>
      <c r="FT198" s="154"/>
      <c r="FU198" s="167"/>
      <c r="FV198" s="167"/>
      <c r="FW198" s="154"/>
      <c r="FX198" s="154"/>
      <c r="FY198" s="167"/>
      <c r="FZ198" s="167"/>
      <c r="GA198" s="154"/>
      <c r="GB198" s="154"/>
      <c r="GC198" s="167"/>
      <c r="GD198" s="167"/>
      <c r="GE198" s="154"/>
      <c r="GF198" s="154"/>
      <c r="GG198" s="167"/>
      <c r="GH198" s="167"/>
      <c r="GI198" s="154"/>
      <c r="GJ198" s="154"/>
      <c r="GK198" s="167"/>
      <c r="GL198" s="167"/>
      <c r="GM198" s="154"/>
      <c r="GN198" s="154"/>
      <c r="GO198" s="167"/>
      <c r="GP198" s="167"/>
      <c r="GQ198" s="154"/>
      <c r="GR198" s="154"/>
      <c r="GS198" s="167"/>
      <c r="GT198" s="167"/>
      <c r="GU198" s="154"/>
      <c r="GV198" s="154"/>
      <c r="GW198" s="167"/>
      <c r="GX198" s="167"/>
      <c r="GY198" s="154"/>
      <c r="GZ198" s="154"/>
      <c r="HA198" s="167"/>
      <c r="HB198" s="167"/>
      <c r="HC198" s="154"/>
      <c r="HD198" s="154"/>
      <c r="HE198" s="167"/>
      <c r="HF198" s="167"/>
      <c r="HG198" s="154"/>
      <c r="HH198" s="154"/>
      <c r="HI198" s="167"/>
      <c r="HJ198" s="167"/>
      <c r="HK198" s="154"/>
      <c r="HL198" s="154"/>
      <c r="HM198" s="167"/>
      <c r="HN198" s="167"/>
      <c r="HO198" s="154"/>
      <c r="HP198" s="154"/>
      <c r="HQ198" s="167"/>
      <c r="HR198" s="167"/>
      <c r="HS198" s="154"/>
      <c r="HT198" s="154"/>
      <c r="HU198" s="167"/>
      <c r="HV198" s="167"/>
      <c r="HW198" s="154"/>
      <c r="HX198" s="154"/>
      <c r="HY198" s="167"/>
      <c r="HZ198" s="167"/>
      <c r="IA198" s="154"/>
      <c r="IB198" s="154"/>
      <c r="IC198" s="167"/>
      <c r="ID198" s="167"/>
      <c r="IE198" s="154"/>
      <c r="IF198" s="154"/>
      <c r="IG198" s="167"/>
      <c r="IH198" s="167"/>
      <c r="II198" s="154"/>
      <c r="IJ198" s="154"/>
      <c r="IK198" s="167"/>
      <c r="IL198" s="167"/>
      <c r="IM198" s="154"/>
      <c r="IN198" s="154"/>
      <c r="IO198" s="167"/>
      <c r="IP198" s="167"/>
      <c r="IQ198" s="154"/>
      <c r="IR198" s="154"/>
      <c r="IS198" s="167"/>
      <c r="IT198" s="167"/>
      <c r="IU198" s="154"/>
      <c r="IV198" s="154"/>
      <c r="IW198" s="167"/>
      <c r="IX198" s="167"/>
      <c r="IY198" s="154"/>
      <c r="IZ198" s="154"/>
      <c r="JA198" s="167"/>
      <c r="JB198" s="167"/>
      <c r="JC198" s="154"/>
      <c r="JD198" s="154"/>
      <c r="JE198" s="167"/>
      <c r="JF198" s="167"/>
      <c r="JG198" s="154"/>
      <c r="JH198" s="154"/>
      <c r="JI198" s="167"/>
      <c r="JJ198" s="167"/>
      <c r="JK198" s="154"/>
      <c r="JL198" s="154"/>
      <c r="JM198" s="167"/>
      <c r="JN198" s="167"/>
      <c r="JO198" s="154"/>
      <c r="JP198" s="154"/>
      <c r="JQ198" s="167"/>
      <c r="JR198" s="167"/>
      <c r="JS198" s="154"/>
      <c r="JT198" s="154"/>
      <c r="JU198" s="167"/>
      <c r="JV198" s="167"/>
      <c r="JW198" s="154"/>
      <c r="JX198" s="154"/>
      <c r="JY198" s="167"/>
      <c r="JZ198" s="167"/>
      <c r="KA198" s="154"/>
      <c r="KB198" s="154"/>
      <c r="KC198" s="167"/>
      <c r="KD198" s="167"/>
      <c r="KE198" s="154"/>
      <c r="KF198" s="154"/>
      <c r="KG198" s="167"/>
      <c r="KH198" s="167"/>
      <c r="KI198" s="154"/>
      <c r="KJ198" s="154"/>
      <c r="KK198" s="167"/>
      <c r="KL198" s="167"/>
      <c r="KM198" s="154"/>
      <c r="KN198" s="154"/>
      <c r="KO198" s="167"/>
      <c r="KP198" s="167"/>
      <c r="KQ198" s="154"/>
      <c r="KR198" s="154"/>
      <c r="KS198" s="167"/>
      <c r="KT198" s="167"/>
      <c r="KU198" s="154"/>
      <c r="KV198" s="154"/>
      <c r="KW198" s="167"/>
      <c r="KX198" s="167"/>
      <c r="KY198" s="154"/>
      <c r="KZ198" s="154"/>
      <c r="LA198" s="167"/>
      <c r="LB198" s="167"/>
      <c r="LC198" s="154"/>
      <c r="LD198" s="154"/>
      <c r="LE198" s="167"/>
      <c r="LF198" s="167"/>
      <c r="LG198" s="154"/>
      <c r="LH198" s="154"/>
      <c r="LI198" s="167"/>
      <c r="LJ198" s="167"/>
      <c r="LK198" s="154"/>
      <c r="LL198" s="154"/>
      <c r="LM198" s="167"/>
      <c r="LN198" s="167"/>
      <c r="LO198" s="154"/>
      <c r="LP198" s="154"/>
      <c r="LQ198" s="167"/>
      <c r="LR198" s="167"/>
      <c r="LS198" s="154"/>
      <c r="LT198" s="154"/>
      <c r="LU198" s="167"/>
      <c r="LV198" s="167"/>
      <c r="LW198" s="154"/>
      <c r="LX198" s="154"/>
      <c r="LY198" s="167"/>
      <c r="LZ198" s="167"/>
      <c r="MA198" s="154"/>
      <c r="MB198" s="154"/>
      <c r="MC198" s="167"/>
      <c r="MD198" s="167"/>
      <c r="ME198" s="154"/>
      <c r="MF198" s="154"/>
      <c r="MG198" s="167"/>
      <c r="MH198" s="167"/>
      <c r="MI198" s="154"/>
      <c r="MJ198" s="154"/>
      <c r="MK198" s="167"/>
      <c r="ML198" s="167"/>
      <c r="MM198" s="154"/>
      <c r="MN198" s="154"/>
      <c r="MO198" s="167"/>
      <c r="MP198" s="167"/>
      <c r="MQ198" s="154"/>
      <c r="MR198" s="154"/>
      <c r="MS198" s="167"/>
      <c r="MT198" s="167"/>
      <c r="MU198" s="154"/>
      <c r="MV198" s="154"/>
      <c r="MW198" s="167"/>
      <c r="MX198" s="167"/>
      <c r="MY198" s="154"/>
      <c r="MZ198" s="154"/>
      <c r="NA198" s="167"/>
      <c r="NB198" s="167"/>
      <c r="NC198" s="154"/>
      <c r="ND198" s="154"/>
      <c r="NE198" s="167"/>
      <c r="NF198" s="167"/>
      <c r="NG198" s="154"/>
      <c r="NH198" s="154"/>
      <c r="NI198" s="167"/>
      <c r="NJ198" s="167"/>
      <c r="NK198" s="154"/>
      <c r="NL198" s="154"/>
      <c r="NM198" s="167"/>
      <c r="NN198" s="167"/>
      <c r="NO198" s="154"/>
      <c r="NP198" s="154"/>
      <c r="NQ198" s="167"/>
      <c r="NR198" s="167"/>
      <c r="NS198" s="154"/>
      <c r="NT198" s="154"/>
      <c r="NU198" s="167"/>
      <c r="NV198" s="167"/>
      <c r="NW198" s="154"/>
      <c r="NX198" s="154"/>
      <c r="NY198" s="167"/>
      <c r="NZ198" s="167"/>
      <c r="OA198" s="154"/>
      <c r="OB198" s="154"/>
      <c r="OC198" s="167"/>
      <c r="OD198" s="167"/>
      <c r="OE198" s="154"/>
      <c r="OF198" s="154"/>
      <c r="OG198" s="167"/>
      <c r="OH198" s="167"/>
      <c r="OI198" s="154"/>
      <c r="OJ198" s="154"/>
      <c r="OK198" s="167"/>
      <c r="OL198" s="167"/>
      <c r="OM198" s="154"/>
      <c r="ON198" s="154"/>
      <c r="OO198" s="167"/>
      <c r="OP198" s="167"/>
      <c r="OQ198" s="154"/>
      <c r="OR198" s="154"/>
      <c r="OS198" s="167"/>
      <c r="OT198" s="167"/>
      <c r="OU198" s="154"/>
      <c r="OV198" s="154"/>
      <c r="OW198" s="167"/>
      <c r="OX198" s="167"/>
      <c r="OY198" s="154"/>
      <c r="OZ198" s="154"/>
      <c r="PA198" s="167"/>
      <c r="PB198" s="167"/>
      <c r="PC198" s="154"/>
      <c r="PD198" s="154"/>
      <c r="PE198" s="167"/>
      <c r="PF198" s="167"/>
      <c r="PG198" s="154"/>
      <c r="PH198" s="154"/>
      <c r="PI198" s="167"/>
      <c r="PJ198" s="167"/>
      <c r="PK198" s="154"/>
      <c r="PL198" s="154"/>
      <c r="PM198" s="167"/>
      <c r="PN198" s="167"/>
      <c r="PO198" s="154"/>
      <c r="PP198" s="154"/>
      <c r="PQ198" s="167"/>
      <c r="PR198" s="167"/>
      <c r="PS198" s="154"/>
      <c r="PT198" s="154"/>
      <c r="PU198" s="167"/>
      <c r="PV198" s="167"/>
      <c r="PW198" s="154"/>
      <c r="PX198" s="154"/>
      <c r="PY198" s="167"/>
      <c r="PZ198" s="167"/>
      <c r="QA198" s="154"/>
      <c r="QB198" s="154"/>
      <c r="QC198" s="167"/>
      <c r="QD198" s="167"/>
      <c r="QE198" s="154"/>
      <c r="QF198" s="154"/>
      <c r="QG198" s="167"/>
      <c r="QH198" s="167"/>
      <c r="QI198" s="154"/>
      <c r="QJ198" s="154"/>
      <c r="QK198" s="167"/>
      <c r="QL198" s="167"/>
      <c r="QM198" s="154"/>
      <c r="QN198" s="154"/>
      <c r="QO198" s="167"/>
      <c r="QP198" s="167"/>
      <c r="QQ198" s="154"/>
      <c r="QR198" s="154"/>
      <c r="QS198" s="167"/>
      <c r="QT198" s="167"/>
      <c r="QU198" s="154"/>
      <c r="QV198" s="154"/>
      <c r="QW198" s="167"/>
      <c r="QX198" s="167"/>
      <c r="QY198" s="154"/>
      <c r="QZ198" s="154"/>
      <c r="RA198" s="167"/>
      <c r="RB198" s="167"/>
      <c r="RC198" s="154"/>
      <c r="RD198" s="154"/>
      <c r="RE198" s="167"/>
      <c r="RF198" s="167"/>
      <c r="RG198" s="154"/>
      <c r="RH198" s="154"/>
      <c r="RI198" s="167"/>
      <c r="RJ198" s="167"/>
      <c r="RK198" s="154"/>
      <c r="RL198" s="154"/>
      <c r="RM198" s="167"/>
      <c r="RN198" s="167"/>
      <c r="RO198" s="154"/>
      <c r="RP198" s="154"/>
      <c r="RQ198" s="167"/>
      <c r="RR198" s="167"/>
      <c r="RS198" s="154"/>
      <c r="RT198" s="154"/>
      <c r="RU198" s="167"/>
      <c r="RV198" s="167"/>
      <c r="RW198" s="154"/>
      <c r="RX198" s="154"/>
      <c r="RY198" s="167"/>
      <c r="RZ198" s="167"/>
      <c r="SA198" s="154"/>
      <c r="SB198" s="154"/>
      <c r="SC198" s="167"/>
      <c r="SD198" s="167"/>
      <c r="SE198" s="154"/>
      <c r="SF198" s="154"/>
      <c r="SG198" s="167"/>
      <c r="SH198" s="167"/>
      <c r="SI198" s="154"/>
      <c r="SJ198" s="154"/>
      <c r="SK198" s="167"/>
      <c r="SL198" s="167"/>
      <c r="SM198" s="154"/>
      <c r="SN198" s="154"/>
      <c r="SO198" s="167"/>
      <c r="SP198" s="167"/>
      <c r="SQ198" s="154"/>
      <c r="SR198" s="154"/>
      <c r="SS198" s="167"/>
      <c r="ST198" s="167"/>
      <c r="SU198" s="154"/>
      <c r="SV198" s="154"/>
      <c r="SW198" s="167"/>
      <c r="SX198" s="167"/>
      <c r="SY198" s="154"/>
      <c r="SZ198" s="154"/>
      <c r="TA198" s="167"/>
      <c r="TB198" s="167"/>
      <c r="TC198" s="154"/>
      <c r="TD198" s="154"/>
      <c r="TE198" s="167"/>
      <c r="TF198" s="167"/>
      <c r="TG198" s="154"/>
      <c r="TH198" s="154"/>
      <c r="TI198" s="167"/>
      <c r="TJ198" s="167"/>
      <c r="TK198" s="154"/>
      <c r="TL198" s="154"/>
      <c r="TM198" s="167"/>
      <c r="TN198" s="167"/>
      <c r="TO198" s="154"/>
      <c r="TP198" s="154"/>
      <c r="TQ198" s="167"/>
      <c r="TR198" s="167"/>
      <c r="TS198" s="154"/>
      <c r="TT198" s="154"/>
      <c r="TU198" s="167"/>
      <c r="TV198" s="167"/>
      <c r="TW198" s="154"/>
      <c r="TX198" s="154"/>
      <c r="TY198" s="167"/>
      <c r="TZ198" s="167"/>
      <c r="UA198" s="154"/>
      <c r="UB198" s="154"/>
      <c r="UC198" s="167"/>
      <c r="UD198" s="167"/>
      <c r="UE198" s="154"/>
      <c r="UF198" s="154"/>
      <c r="UG198" s="167"/>
      <c r="UH198" s="167"/>
      <c r="UI198" s="154"/>
      <c r="UJ198" s="154"/>
      <c r="UK198" s="167"/>
      <c r="UL198" s="167"/>
      <c r="UM198" s="154"/>
      <c r="UN198" s="154"/>
      <c r="UO198" s="167"/>
      <c r="UP198" s="167"/>
      <c r="UQ198" s="154"/>
      <c r="UR198" s="154"/>
      <c r="US198" s="167"/>
      <c r="UT198" s="167"/>
      <c r="UU198" s="154"/>
      <c r="UV198" s="154"/>
      <c r="UW198" s="167"/>
      <c r="UX198" s="167"/>
      <c r="UY198" s="154"/>
      <c r="UZ198" s="154"/>
      <c r="VA198" s="167"/>
      <c r="VB198" s="167"/>
      <c r="VC198" s="154"/>
      <c r="VD198" s="154"/>
      <c r="VE198" s="167"/>
      <c r="VF198" s="167"/>
      <c r="VG198" s="154"/>
      <c r="VH198" s="154"/>
      <c r="VI198" s="167"/>
      <c r="VJ198" s="167"/>
      <c r="VK198" s="154"/>
      <c r="VL198" s="154"/>
      <c r="VM198" s="167"/>
      <c r="VN198" s="167"/>
      <c r="VO198" s="154"/>
      <c r="VP198" s="154"/>
      <c r="VQ198" s="167"/>
      <c r="VR198" s="167"/>
      <c r="VS198" s="154"/>
      <c r="VT198" s="154"/>
      <c r="VU198" s="167"/>
      <c r="VV198" s="167"/>
      <c r="VW198" s="154"/>
      <c r="VX198" s="154"/>
      <c r="VY198" s="167"/>
      <c r="VZ198" s="167"/>
      <c r="WA198" s="154"/>
      <c r="WB198" s="154"/>
      <c r="WC198" s="167"/>
      <c r="WD198" s="167"/>
      <c r="WE198" s="154"/>
      <c r="WF198" s="154"/>
      <c r="WG198" s="167"/>
      <c r="WH198" s="167"/>
      <c r="WI198" s="154"/>
      <c r="WJ198" s="154"/>
      <c r="WK198" s="167"/>
      <c r="WL198" s="167"/>
      <c r="WM198" s="154"/>
      <c r="WN198" s="154"/>
      <c r="WO198" s="167"/>
      <c r="WP198" s="167"/>
      <c r="WQ198" s="154"/>
      <c r="WR198" s="154"/>
      <c r="WS198" s="167"/>
      <c r="WT198" s="167"/>
      <c r="WU198" s="154"/>
      <c r="WV198" s="154"/>
      <c r="WW198" s="167"/>
      <c r="WX198" s="167"/>
      <c r="WY198" s="154"/>
      <c r="WZ198" s="154"/>
      <c r="XA198" s="167"/>
      <c r="XB198" s="167"/>
      <c r="XC198" s="154"/>
      <c r="XD198" s="154"/>
      <c r="XE198" s="167"/>
      <c r="XF198" s="167"/>
      <c r="XG198" s="154"/>
      <c r="XH198" s="154"/>
      <c r="XI198" s="167"/>
      <c r="XJ198" s="167"/>
      <c r="XK198" s="154"/>
      <c r="XL198" s="154"/>
      <c r="XM198" s="167"/>
      <c r="XN198" s="167"/>
      <c r="XO198" s="154"/>
      <c r="XP198" s="154"/>
      <c r="XQ198" s="167"/>
      <c r="XR198" s="167"/>
      <c r="XS198" s="154"/>
      <c r="XT198" s="154"/>
      <c r="XU198" s="167"/>
      <c r="XV198" s="167"/>
      <c r="XW198" s="154"/>
      <c r="XX198" s="154"/>
      <c r="XY198" s="167"/>
      <c r="XZ198" s="167"/>
      <c r="YA198" s="154"/>
      <c r="YB198" s="154"/>
      <c r="YC198" s="167"/>
      <c r="YD198" s="167"/>
      <c r="YE198" s="154"/>
      <c r="YF198" s="154"/>
      <c r="YG198" s="167"/>
      <c r="YH198" s="167"/>
      <c r="YI198" s="154"/>
      <c r="YJ198" s="154"/>
      <c r="YK198" s="167"/>
      <c r="YL198" s="167"/>
      <c r="YM198" s="154"/>
      <c r="YN198" s="154"/>
      <c r="YO198" s="167"/>
      <c r="YP198" s="167"/>
      <c r="YQ198" s="154"/>
      <c r="YR198" s="154"/>
      <c r="YS198" s="167"/>
      <c r="YT198" s="167"/>
      <c r="YU198" s="154"/>
      <c r="YV198" s="154"/>
      <c r="YW198" s="167"/>
      <c r="YX198" s="167"/>
      <c r="YY198" s="154"/>
      <c r="YZ198" s="154"/>
      <c r="ZA198" s="167"/>
      <c r="ZB198" s="167"/>
      <c r="ZC198" s="154"/>
      <c r="ZD198" s="154"/>
      <c r="ZE198" s="167"/>
      <c r="ZF198" s="167"/>
      <c r="ZG198" s="154"/>
      <c r="ZH198" s="154"/>
      <c r="ZI198" s="167"/>
      <c r="ZJ198" s="167"/>
      <c r="ZK198" s="154"/>
      <c r="ZL198" s="154"/>
      <c r="ZM198" s="167"/>
      <c r="ZN198" s="167"/>
      <c r="ZO198" s="154"/>
      <c r="ZP198" s="154"/>
      <c r="ZQ198" s="167"/>
      <c r="ZR198" s="167"/>
      <c r="ZS198" s="154"/>
      <c r="ZT198" s="154"/>
      <c r="ZU198" s="167"/>
      <c r="ZV198" s="167"/>
      <c r="ZW198" s="154"/>
      <c r="ZX198" s="154"/>
      <c r="ZY198" s="167"/>
      <c r="ZZ198" s="167"/>
      <c r="AAA198" s="154"/>
      <c r="AAB198" s="154"/>
      <c r="AAC198" s="167"/>
      <c r="AAD198" s="167"/>
      <c r="AAE198" s="154"/>
      <c r="AAF198" s="154"/>
      <c r="AAG198" s="167"/>
      <c r="AAH198" s="167"/>
      <c r="AAI198" s="154"/>
      <c r="AAJ198" s="154"/>
      <c r="AAK198" s="167"/>
      <c r="AAL198" s="167"/>
      <c r="AAM198" s="154"/>
      <c r="AAN198" s="154"/>
      <c r="AAO198" s="167"/>
      <c r="AAP198" s="167"/>
      <c r="AAQ198" s="154"/>
      <c r="AAR198" s="154"/>
      <c r="AAS198" s="167"/>
      <c r="AAT198" s="167"/>
      <c r="AAU198" s="154"/>
      <c r="AAV198" s="154"/>
      <c r="AAW198" s="167"/>
      <c r="AAX198" s="167"/>
      <c r="AAY198" s="154"/>
      <c r="AAZ198" s="154"/>
      <c r="ABA198" s="167"/>
      <c r="ABB198" s="167"/>
      <c r="ABC198" s="154"/>
      <c r="ABD198" s="154"/>
      <c r="ABE198" s="167"/>
      <c r="ABF198" s="167"/>
      <c r="ABG198" s="154"/>
      <c r="ABH198" s="154"/>
      <c r="ABI198" s="167"/>
      <c r="ABJ198" s="167"/>
      <c r="ABK198" s="154"/>
      <c r="ABL198" s="154"/>
      <c r="ABM198" s="167"/>
      <c r="ABN198" s="167"/>
      <c r="ABO198" s="154"/>
      <c r="ABP198" s="154"/>
      <c r="ABQ198" s="167"/>
      <c r="ABR198" s="167"/>
      <c r="ABS198" s="154"/>
      <c r="ABT198" s="154"/>
      <c r="ABU198" s="167"/>
      <c r="ABV198" s="167"/>
      <c r="ABW198" s="154"/>
      <c r="ABX198" s="154"/>
      <c r="ABY198" s="167"/>
      <c r="ABZ198" s="167"/>
      <c r="ACA198" s="154"/>
      <c r="ACB198" s="154"/>
      <c r="ACC198" s="167"/>
      <c r="ACD198" s="167"/>
      <c r="ACE198" s="154"/>
      <c r="ACF198" s="154"/>
      <c r="ACG198" s="167"/>
      <c r="ACH198" s="167"/>
      <c r="ACI198" s="154"/>
      <c r="ACJ198" s="154"/>
      <c r="ACK198" s="167"/>
      <c r="ACL198" s="167"/>
      <c r="ACM198" s="154"/>
      <c r="ACN198" s="154"/>
      <c r="ACO198" s="167"/>
      <c r="ACP198" s="167"/>
      <c r="ACQ198" s="154"/>
      <c r="ACR198" s="154"/>
      <c r="ACS198" s="167"/>
      <c r="ACT198" s="167"/>
      <c r="ACU198" s="154"/>
      <c r="ACV198" s="154"/>
      <c r="ACW198" s="167"/>
      <c r="ACX198" s="167"/>
      <c r="ACY198" s="154"/>
      <c r="ACZ198" s="154"/>
      <c r="ADA198" s="167"/>
      <c r="ADB198" s="167"/>
      <c r="ADC198" s="154"/>
      <c r="ADD198" s="154"/>
      <c r="ADE198" s="167"/>
      <c r="ADF198" s="167"/>
      <c r="ADG198" s="154"/>
      <c r="ADH198" s="154"/>
      <c r="ADI198" s="167"/>
      <c r="ADJ198" s="167"/>
      <c r="ADK198" s="154"/>
      <c r="ADL198" s="154"/>
      <c r="ADM198" s="167"/>
      <c r="ADN198" s="167"/>
      <c r="ADO198" s="154"/>
      <c r="ADP198" s="154"/>
      <c r="ADQ198" s="167"/>
      <c r="ADR198" s="167"/>
      <c r="ADS198" s="154"/>
      <c r="ADT198" s="154"/>
      <c r="ADU198" s="167"/>
      <c r="ADV198" s="167"/>
      <c r="ADW198" s="154"/>
      <c r="ADX198" s="154"/>
      <c r="ADY198" s="167"/>
      <c r="ADZ198" s="167"/>
      <c r="AEA198" s="154"/>
      <c r="AEB198" s="154"/>
      <c r="AEC198" s="167"/>
      <c r="AED198" s="167"/>
      <c r="AEE198" s="154"/>
      <c r="AEF198" s="154"/>
      <c r="AEG198" s="167"/>
      <c r="AEH198" s="167"/>
      <c r="AEI198" s="154"/>
      <c r="AEJ198" s="154"/>
      <c r="AEK198" s="167"/>
      <c r="AEL198" s="167"/>
      <c r="AEM198" s="154"/>
      <c r="AEN198" s="154"/>
      <c r="AEO198" s="167"/>
      <c r="AEP198" s="167"/>
      <c r="AEQ198" s="154"/>
      <c r="AER198" s="154"/>
      <c r="AES198" s="167"/>
      <c r="AET198" s="167"/>
      <c r="AEU198" s="154"/>
      <c r="AEV198" s="154"/>
      <c r="AEW198" s="167"/>
      <c r="AEX198" s="167"/>
      <c r="AEY198" s="154"/>
      <c r="AEZ198" s="154"/>
      <c r="AFA198" s="167"/>
      <c r="AFB198" s="167"/>
      <c r="AFC198" s="154"/>
      <c r="AFD198" s="154"/>
      <c r="AFE198" s="167"/>
      <c r="AFF198" s="167"/>
      <c r="AFG198" s="154"/>
      <c r="AFH198" s="154"/>
      <c r="AFI198" s="167"/>
      <c r="AFJ198" s="167"/>
      <c r="AFK198" s="154"/>
      <c r="AFL198" s="154"/>
      <c r="AFM198" s="167"/>
      <c r="AFN198" s="167"/>
      <c r="AFO198" s="154"/>
      <c r="AFP198" s="154"/>
      <c r="AFQ198" s="167"/>
      <c r="AFR198" s="167"/>
      <c r="AFS198" s="154"/>
      <c r="AFT198" s="154"/>
      <c r="AFU198" s="167"/>
      <c r="AFV198" s="167"/>
      <c r="AFW198" s="154"/>
      <c r="AFX198" s="154"/>
      <c r="AFY198" s="167"/>
      <c r="AFZ198" s="167"/>
      <c r="AGA198" s="154"/>
      <c r="AGB198" s="154"/>
      <c r="AGC198" s="167"/>
      <c r="AGD198" s="167"/>
      <c r="AGE198" s="154"/>
      <c r="AGF198" s="154"/>
      <c r="AGG198" s="167"/>
      <c r="AGH198" s="167"/>
      <c r="AGI198" s="154"/>
      <c r="AGJ198" s="154"/>
      <c r="AGK198" s="167"/>
      <c r="AGL198" s="167"/>
      <c r="AGM198" s="154"/>
      <c r="AGN198" s="154"/>
      <c r="AGO198" s="167"/>
      <c r="AGP198" s="167"/>
      <c r="AGQ198" s="154"/>
      <c r="AGR198" s="154"/>
      <c r="AGS198" s="167"/>
      <c r="AGT198" s="167"/>
      <c r="AGU198" s="154"/>
      <c r="AGV198" s="154"/>
      <c r="AGW198" s="167"/>
      <c r="AGX198" s="167"/>
      <c r="AGY198" s="154"/>
      <c r="AGZ198" s="154"/>
      <c r="AHA198" s="167"/>
      <c r="AHB198" s="167"/>
      <c r="AHC198" s="154"/>
      <c r="AHD198" s="154"/>
      <c r="AHE198" s="167"/>
      <c r="AHF198" s="167"/>
      <c r="AHG198" s="154"/>
      <c r="AHH198" s="154"/>
      <c r="AHI198" s="167"/>
      <c r="AHJ198" s="167"/>
      <c r="AHK198" s="154"/>
      <c r="AHL198" s="154"/>
      <c r="AHM198" s="167"/>
      <c r="AHN198" s="167"/>
      <c r="AHO198" s="154"/>
      <c r="AHP198" s="154"/>
      <c r="AHQ198" s="167"/>
      <c r="AHR198" s="167"/>
      <c r="AHS198" s="154"/>
      <c r="AHT198" s="154"/>
      <c r="AHU198" s="167"/>
      <c r="AHV198" s="167"/>
      <c r="AHW198" s="154"/>
      <c r="AHX198" s="154"/>
      <c r="AHY198" s="167"/>
      <c r="AHZ198" s="167"/>
      <c r="AIA198" s="154"/>
      <c r="AIB198" s="154"/>
      <c r="AIC198" s="167"/>
      <c r="AID198" s="167"/>
      <c r="AIE198" s="154"/>
      <c r="AIF198" s="154"/>
      <c r="AIG198" s="167"/>
      <c r="AIH198" s="167"/>
      <c r="AII198" s="154"/>
      <c r="AIJ198" s="154"/>
      <c r="AIK198" s="167"/>
      <c r="AIL198" s="167"/>
      <c r="AIM198" s="154"/>
      <c r="AIN198" s="154"/>
      <c r="AIO198" s="167"/>
      <c r="AIP198" s="167"/>
      <c r="AIQ198" s="154"/>
      <c r="AIR198" s="154"/>
      <c r="AIS198" s="167"/>
      <c r="AIT198" s="167"/>
      <c r="AIU198" s="154"/>
      <c r="AIV198" s="154"/>
      <c r="AIW198" s="167"/>
      <c r="AIX198" s="167"/>
      <c r="AIY198" s="154"/>
      <c r="AIZ198" s="154"/>
      <c r="AJA198" s="167"/>
      <c r="AJB198" s="167"/>
      <c r="AJC198" s="154"/>
      <c r="AJD198" s="154"/>
      <c r="AJE198" s="167"/>
      <c r="AJF198" s="167"/>
      <c r="AJG198" s="154"/>
      <c r="AJH198" s="154"/>
      <c r="AJI198" s="167"/>
      <c r="AJJ198" s="167"/>
      <c r="AJK198" s="154"/>
      <c r="AJL198" s="154"/>
      <c r="AJM198" s="167"/>
      <c r="AJN198" s="167"/>
      <c r="AJO198" s="154"/>
      <c r="AJP198" s="154"/>
      <c r="AJQ198" s="167"/>
      <c r="AJR198" s="167"/>
      <c r="AJS198" s="154"/>
      <c r="AJT198" s="154"/>
      <c r="AJU198" s="167"/>
      <c r="AJV198" s="167"/>
      <c r="AJW198" s="154"/>
      <c r="AJX198" s="154"/>
      <c r="AJY198" s="167"/>
      <c r="AJZ198" s="167"/>
      <c r="AKA198" s="154"/>
      <c r="AKB198" s="154"/>
      <c r="AKC198" s="167"/>
      <c r="AKD198" s="167"/>
      <c r="AKE198" s="154"/>
      <c r="AKF198" s="154"/>
      <c r="AKG198" s="167"/>
      <c r="AKH198" s="167"/>
      <c r="AKI198" s="154"/>
      <c r="AKJ198" s="154"/>
      <c r="AKK198" s="167"/>
      <c r="AKL198" s="167"/>
      <c r="AKM198" s="154"/>
      <c r="AKN198" s="154"/>
      <c r="AKO198" s="167"/>
      <c r="AKP198" s="167"/>
      <c r="AKQ198" s="154"/>
      <c r="AKR198" s="154"/>
      <c r="AKS198" s="167"/>
      <c r="AKT198" s="167"/>
      <c r="AKU198" s="154"/>
      <c r="AKV198" s="154"/>
      <c r="AKW198" s="167"/>
      <c r="AKX198" s="167"/>
      <c r="AKY198" s="154"/>
      <c r="AKZ198" s="154"/>
      <c r="ALA198" s="167"/>
      <c r="ALB198" s="167"/>
      <c r="ALC198" s="154"/>
      <c r="ALD198" s="154"/>
      <c r="ALE198" s="167"/>
      <c r="ALF198" s="167"/>
      <c r="ALG198" s="154"/>
      <c r="ALH198" s="154"/>
      <c r="ALI198" s="167"/>
      <c r="ALJ198" s="167"/>
      <c r="ALK198" s="154"/>
      <c r="ALL198" s="154"/>
      <c r="ALM198" s="167"/>
      <c r="ALN198" s="167"/>
      <c r="ALO198" s="154"/>
      <c r="ALP198" s="154"/>
      <c r="ALQ198" s="167"/>
      <c r="ALR198" s="167"/>
      <c r="ALS198" s="154"/>
      <c r="ALT198" s="154"/>
      <c r="ALU198" s="167"/>
      <c r="ALV198" s="167"/>
      <c r="ALW198" s="154"/>
      <c r="ALX198" s="154"/>
      <c r="ALY198" s="167"/>
      <c r="ALZ198" s="167"/>
      <c r="AMA198" s="154"/>
      <c r="AMB198" s="154"/>
      <c r="AMC198" s="167"/>
      <c r="AMD198" s="167"/>
      <c r="AME198" s="154"/>
      <c r="AMF198" s="154"/>
      <c r="AMG198" s="167"/>
      <c r="AMH198" s="167"/>
      <c r="AMI198" s="154"/>
      <c r="AMJ198" s="154"/>
      <c r="AMK198" s="167"/>
      <c r="AML198" s="167"/>
      <c r="AMM198" s="154"/>
      <c r="AMN198" s="154"/>
      <c r="AMO198" s="167"/>
      <c r="AMP198" s="167"/>
      <c r="AMQ198" s="154"/>
      <c r="AMR198" s="154"/>
      <c r="AMS198" s="167"/>
      <c r="AMT198" s="167"/>
      <c r="AMU198" s="154"/>
      <c r="AMV198" s="154"/>
      <c r="AMW198" s="167"/>
      <c r="AMX198" s="167"/>
      <c r="AMY198" s="154"/>
      <c r="AMZ198" s="154"/>
      <c r="ANA198" s="167"/>
      <c r="ANB198" s="167"/>
      <c r="ANC198" s="154"/>
      <c r="AND198" s="154"/>
      <c r="ANE198" s="167"/>
      <c r="ANF198" s="167"/>
      <c r="ANG198" s="154"/>
      <c r="ANH198" s="154"/>
      <c r="ANI198" s="167"/>
      <c r="ANJ198" s="167"/>
      <c r="ANK198" s="154"/>
      <c r="ANL198" s="154"/>
      <c r="ANM198" s="167"/>
      <c r="ANN198" s="167"/>
      <c r="ANO198" s="154"/>
      <c r="ANP198" s="154"/>
      <c r="ANQ198" s="167"/>
      <c r="ANR198" s="167"/>
      <c r="ANS198" s="154"/>
      <c r="ANT198" s="154"/>
      <c r="ANU198" s="167"/>
      <c r="ANV198" s="167"/>
      <c r="ANW198" s="154"/>
      <c r="ANX198" s="154"/>
      <c r="ANY198" s="167"/>
      <c r="ANZ198" s="167"/>
      <c r="AOA198" s="154"/>
      <c r="AOB198" s="154"/>
      <c r="AOC198" s="167"/>
      <c r="AOD198" s="167"/>
      <c r="AOE198" s="154"/>
      <c r="AOF198" s="154"/>
      <c r="AOG198" s="167"/>
      <c r="AOH198" s="167"/>
      <c r="AOI198" s="154"/>
      <c r="AOJ198" s="154"/>
      <c r="AOK198" s="167"/>
      <c r="AOL198" s="167"/>
      <c r="AOM198" s="154"/>
      <c r="AON198" s="154"/>
      <c r="AOO198" s="167"/>
      <c r="AOP198" s="167"/>
      <c r="AOQ198" s="154"/>
      <c r="AOR198" s="154"/>
      <c r="AOS198" s="167"/>
      <c r="AOT198" s="167"/>
      <c r="AOU198" s="154"/>
      <c r="AOV198" s="154"/>
      <c r="AOW198" s="167"/>
      <c r="AOX198" s="167"/>
      <c r="AOY198" s="154"/>
      <c r="AOZ198" s="154"/>
      <c r="APA198" s="167"/>
      <c r="APB198" s="167"/>
      <c r="APC198" s="154"/>
      <c r="APD198" s="154"/>
      <c r="APE198" s="167"/>
      <c r="APF198" s="167"/>
      <c r="APG198" s="154"/>
      <c r="APH198" s="154"/>
      <c r="API198" s="167"/>
      <c r="APJ198" s="167"/>
      <c r="APK198" s="154"/>
      <c r="APL198" s="154"/>
      <c r="APM198" s="167"/>
      <c r="APN198" s="167"/>
      <c r="APO198" s="154"/>
      <c r="APP198" s="154"/>
      <c r="APQ198" s="167"/>
      <c r="APR198" s="167"/>
      <c r="APS198" s="154"/>
      <c r="APT198" s="154"/>
      <c r="APU198" s="167"/>
      <c r="APV198" s="167"/>
      <c r="APW198" s="154"/>
      <c r="APX198" s="154"/>
      <c r="APY198" s="167"/>
      <c r="APZ198" s="167"/>
      <c r="AQA198" s="154"/>
      <c r="AQB198" s="154"/>
      <c r="AQC198" s="167"/>
      <c r="AQD198" s="167"/>
      <c r="AQE198" s="154"/>
      <c r="AQF198" s="154"/>
      <c r="AQG198" s="167"/>
      <c r="AQH198" s="167"/>
      <c r="AQI198" s="154"/>
      <c r="AQJ198" s="154"/>
      <c r="AQK198" s="167"/>
      <c r="AQL198" s="167"/>
      <c r="AQM198" s="154"/>
      <c r="AQN198" s="154"/>
      <c r="AQO198" s="167"/>
      <c r="AQP198" s="167"/>
      <c r="AQQ198" s="154"/>
      <c r="AQR198" s="154"/>
      <c r="AQS198" s="167"/>
      <c r="AQT198" s="167"/>
      <c r="AQU198" s="154"/>
      <c r="AQV198" s="154"/>
      <c r="AQW198" s="167"/>
      <c r="AQX198" s="167"/>
      <c r="AQY198" s="154"/>
      <c r="AQZ198" s="154"/>
      <c r="ARA198" s="167"/>
      <c r="ARB198" s="167"/>
      <c r="ARC198" s="154"/>
      <c r="ARD198" s="154"/>
      <c r="ARE198" s="167"/>
      <c r="ARF198" s="167"/>
      <c r="ARG198" s="154"/>
      <c r="ARH198" s="154"/>
      <c r="ARI198" s="167"/>
      <c r="ARJ198" s="167"/>
      <c r="ARK198" s="154"/>
      <c r="ARL198" s="154"/>
      <c r="ARM198" s="167"/>
      <c r="ARN198" s="167"/>
      <c r="ARO198" s="154"/>
      <c r="ARP198" s="154"/>
      <c r="ARQ198" s="167"/>
      <c r="ARR198" s="167"/>
      <c r="ARS198" s="154"/>
      <c r="ART198" s="154"/>
      <c r="ARU198" s="167"/>
      <c r="ARV198" s="167"/>
      <c r="ARW198" s="154"/>
      <c r="ARX198" s="154"/>
      <c r="ARY198" s="167"/>
      <c r="ARZ198" s="167"/>
      <c r="ASA198" s="154"/>
      <c r="ASB198" s="154"/>
      <c r="ASC198" s="167"/>
      <c r="ASD198" s="167"/>
      <c r="ASE198" s="154"/>
      <c r="ASF198" s="154"/>
      <c r="ASG198" s="167"/>
      <c r="ASH198" s="167"/>
      <c r="ASI198" s="154"/>
      <c r="ASJ198" s="154"/>
      <c r="ASK198" s="167"/>
      <c r="ASL198" s="167"/>
      <c r="ASM198" s="154"/>
      <c r="ASN198" s="154"/>
      <c r="ASO198" s="167"/>
      <c r="ASP198" s="167"/>
      <c r="ASQ198" s="154"/>
      <c r="ASR198" s="154"/>
      <c r="ASS198" s="167"/>
      <c r="AST198" s="167"/>
      <c r="ASU198" s="154"/>
      <c r="ASV198" s="154"/>
      <c r="ASW198" s="167"/>
      <c r="ASX198" s="167"/>
      <c r="ASY198" s="154"/>
      <c r="ASZ198" s="154"/>
      <c r="ATA198" s="167"/>
      <c r="ATB198" s="167"/>
      <c r="ATC198" s="154"/>
      <c r="ATD198" s="154"/>
      <c r="ATE198" s="167"/>
      <c r="ATF198" s="167"/>
      <c r="ATG198" s="154"/>
      <c r="ATH198" s="154"/>
      <c r="ATI198" s="167"/>
      <c r="ATJ198" s="167"/>
      <c r="ATK198" s="154"/>
      <c r="ATL198" s="154"/>
      <c r="ATM198" s="167"/>
      <c r="ATN198" s="167"/>
      <c r="ATO198" s="154"/>
      <c r="ATP198" s="154"/>
      <c r="ATQ198" s="167"/>
      <c r="ATR198" s="167"/>
      <c r="ATS198" s="154"/>
      <c r="ATT198" s="154"/>
      <c r="ATU198" s="167"/>
      <c r="ATV198" s="167"/>
      <c r="ATW198" s="154"/>
      <c r="ATX198" s="154"/>
      <c r="ATY198" s="167"/>
      <c r="ATZ198" s="167"/>
      <c r="AUA198" s="154"/>
      <c r="AUB198" s="154"/>
      <c r="AUC198" s="167"/>
      <c r="AUD198" s="167"/>
      <c r="AUE198" s="154"/>
      <c r="AUF198" s="154"/>
      <c r="AUG198" s="167"/>
      <c r="AUH198" s="167"/>
      <c r="AUI198" s="154"/>
      <c r="AUJ198" s="154"/>
      <c r="AUK198" s="167"/>
      <c r="AUL198" s="167"/>
      <c r="AUM198" s="154"/>
      <c r="AUN198" s="154"/>
      <c r="AUO198" s="167"/>
      <c r="AUP198" s="167"/>
      <c r="AUQ198" s="154"/>
      <c r="AUR198" s="154"/>
      <c r="AUS198" s="167"/>
      <c r="AUT198" s="167"/>
      <c r="AUU198" s="154"/>
      <c r="AUV198" s="154"/>
      <c r="AUW198" s="167"/>
      <c r="AUX198" s="167"/>
      <c r="AUY198" s="154"/>
      <c r="AUZ198" s="154"/>
      <c r="AVA198" s="167"/>
      <c r="AVB198" s="167"/>
      <c r="AVC198" s="154"/>
      <c r="AVD198" s="154"/>
      <c r="AVE198" s="167"/>
      <c r="AVF198" s="167"/>
      <c r="AVG198" s="154"/>
      <c r="AVH198" s="154"/>
      <c r="AVI198" s="167"/>
      <c r="AVJ198" s="167"/>
      <c r="AVK198" s="154"/>
      <c r="AVL198" s="154"/>
      <c r="AVM198" s="167"/>
      <c r="AVN198" s="167"/>
      <c r="AVO198" s="154"/>
      <c r="AVP198" s="154"/>
      <c r="AVQ198" s="167"/>
      <c r="AVR198" s="167"/>
      <c r="AVS198" s="154"/>
      <c r="AVT198" s="154"/>
      <c r="AVU198" s="167"/>
      <c r="AVV198" s="167"/>
      <c r="AVW198" s="154"/>
      <c r="AVX198" s="154"/>
      <c r="AVY198" s="167"/>
      <c r="AVZ198" s="167"/>
      <c r="AWA198" s="154"/>
      <c r="AWB198" s="154"/>
      <c r="AWC198" s="167"/>
      <c r="AWD198" s="167"/>
      <c r="AWE198" s="154"/>
      <c r="AWF198" s="154"/>
      <c r="AWG198" s="167"/>
      <c r="AWH198" s="167"/>
      <c r="AWI198" s="154"/>
      <c r="AWJ198" s="154"/>
      <c r="AWK198" s="167"/>
      <c r="AWL198" s="167"/>
      <c r="AWM198" s="154"/>
      <c r="AWN198" s="154"/>
      <c r="AWO198" s="167"/>
      <c r="AWP198" s="167"/>
      <c r="AWQ198" s="154"/>
      <c r="AWR198" s="154"/>
      <c r="AWS198" s="167"/>
      <c r="AWT198" s="167"/>
      <c r="AWU198" s="154"/>
      <c r="AWV198" s="154"/>
      <c r="AWW198" s="167"/>
      <c r="AWX198" s="167"/>
      <c r="AWY198" s="154"/>
      <c r="AWZ198" s="154"/>
      <c r="AXA198" s="167"/>
      <c r="AXB198" s="167"/>
      <c r="AXC198" s="154"/>
      <c r="AXD198" s="154"/>
      <c r="AXE198" s="167"/>
      <c r="AXF198" s="167"/>
      <c r="AXG198" s="154"/>
      <c r="AXH198" s="154"/>
      <c r="AXI198" s="167"/>
      <c r="AXJ198" s="167"/>
      <c r="AXK198" s="154"/>
      <c r="AXL198" s="154"/>
      <c r="AXM198" s="167"/>
      <c r="AXN198" s="167"/>
      <c r="AXO198" s="154"/>
      <c r="AXP198" s="154"/>
      <c r="AXQ198" s="167"/>
      <c r="AXR198" s="167"/>
      <c r="AXS198" s="154"/>
      <c r="AXT198" s="154"/>
      <c r="AXU198" s="167"/>
      <c r="AXV198" s="167"/>
      <c r="AXW198" s="154"/>
      <c r="AXX198" s="154"/>
      <c r="AXY198" s="167"/>
      <c r="AXZ198" s="167"/>
      <c r="AYA198" s="154"/>
      <c r="AYB198" s="154"/>
      <c r="AYC198" s="167"/>
      <c r="AYD198" s="167"/>
      <c r="AYE198" s="154"/>
      <c r="AYF198" s="154"/>
      <c r="AYG198" s="167"/>
      <c r="AYH198" s="167"/>
      <c r="AYI198" s="154"/>
      <c r="AYJ198" s="154"/>
      <c r="AYK198" s="167"/>
      <c r="AYL198" s="167"/>
      <c r="AYM198" s="154"/>
      <c r="AYN198" s="154"/>
      <c r="AYO198" s="167"/>
      <c r="AYP198" s="167"/>
      <c r="AYQ198" s="154"/>
      <c r="AYR198" s="154"/>
      <c r="AYS198" s="167"/>
      <c r="AYT198" s="167"/>
      <c r="AYU198" s="154"/>
      <c r="AYV198" s="154"/>
      <c r="AYW198" s="167"/>
      <c r="AYX198" s="167"/>
      <c r="AYY198" s="154"/>
      <c r="AYZ198" s="154"/>
      <c r="AZA198" s="167"/>
      <c r="AZB198" s="167"/>
      <c r="AZC198" s="154"/>
      <c r="AZD198" s="154"/>
      <c r="AZE198" s="167"/>
      <c r="AZF198" s="167"/>
      <c r="AZG198" s="154"/>
      <c r="AZH198" s="154"/>
      <c r="AZI198" s="167"/>
      <c r="AZJ198" s="167"/>
      <c r="AZK198" s="154"/>
      <c r="AZL198" s="154"/>
      <c r="AZM198" s="167"/>
      <c r="AZN198" s="167"/>
      <c r="AZO198" s="154"/>
      <c r="AZP198" s="154"/>
      <c r="AZQ198" s="167"/>
      <c r="AZR198" s="167"/>
      <c r="AZS198" s="154"/>
      <c r="AZT198" s="154"/>
      <c r="AZU198" s="167"/>
      <c r="AZV198" s="167"/>
      <c r="AZW198" s="154"/>
      <c r="AZX198" s="154"/>
      <c r="AZY198" s="167"/>
      <c r="AZZ198" s="167"/>
      <c r="BAA198" s="154"/>
      <c r="BAB198" s="154"/>
      <c r="BAC198" s="167"/>
      <c r="BAD198" s="167"/>
      <c r="BAE198" s="154"/>
      <c r="BAF198" s="154"/>
      <c r="BAG198" s="167"/>
      <c r="BAH198" s="167"/>
      <c r="BAI198" s="154"/>
      <c r="BAJ198" s="154"/>
      <c r="BAK198" s="167"/>
      <c r="BAL198" s="167"/>
      <c r="BAM198" s="154"/>
      <c r="BAN198" s="154"/>
      <c r="BAO198" s="167"/>
      <c r="BAP198" s="167"/>
      <c r="BAQ198" s="154"/>
      <c r="BAR198" s="154"/>
      <c r="BAS198" s="167"/>
      <c r="BAT198" s="167"/>
      <c r="BAU198" s="154"/>
      <c r="BAV198" s="154"/>
      <c r="BAW198" s="167"/>
      <c r="BAX198" s="167"/>
      <c r="BAY198" s="154"/>
      <c r="BAZ198" s="154"/>
      <c r="BBA198" s="167"/>
      <c r="BBB198" s="167"/>
      <c r="BBC198" s="154"/>
      <c r="BBD198" s="154"/>
      <c r="BBE198" s="167"/>
      <c r="BBF198" s="167"/>
      <c r="BBG198" s="154"/>
      <c r="BBH198" s="154"/>
      <c r="BBI198" s="167"/>
      <c r="BBJ198" s="167"/>
      <c r="BBK198" s="154"/>
      <c r="BBL198" s="154"/>
      <c r="BBM198" s="167"/>
      <c r="BBN198" s="167"/>
      <c r="BBO198" s="154"/>
      <c r="BBP198" s="154"/>
      <c r="BBQ198" s="167"/>
      <c r="BBR198" s="167"/>
      <c r="BBS198" s="154"/>
      <c r="BBT198" s="154"/>
      <c r="BBU198" s="167"/>
      <c r="BBV198" s="167"/>
      <c r="BBW198" s="154"/>
      <c r="BBX198" s="154"/>
      <c r="BBY198" s="167"/>
      <c r="BBZ198" s="167"/>
      <c r="BCA198" s="154"/>
      <c r="BCB198" s="154"/>
      <c r="BCC198" s="167"/>
      <c r="BCD198" s="167"/>
      <c r="BCE198" s="154"/>
      <c r="BCF198" s="154"/>
      <c r="BCG198" s="167"/>
      <c r="BCH198" s="167"/>
      <c r="BCI198" s="154"/>
      <c r="BCJ198" s="154"/>
      <c r="BCK198" s="167"/>
      <c r="BCL198" s="167"/>
      <c r="BCM198" s="154"/>
      <c r="BCN198" s="154"/>
      <c r="BCO198" s="167"/>
      <c r="BCP198" s="167"/>
      <c r="BCQ198" s="154"/>
      <c r="BCR198" s="154"/>
      <c r="BCS198" s="167"/>
      <c r="BCT198" s="167"/>
      <c r="BCU198" s="154"/>
      <c r="BCV198" s="154"/>
      <c r="BCW198" s="167"/>
      <c r="BCX198" s="167"/>
      <c r="BCY198" s="154"/>
      <c r="BCZ198" s="154"/>
      <c r="BDA198" s="167"/>
      <c r="BDB198" s="167"/>
      <c r="BDC198" s="154"/>
      <c r="BDD198" s="154"/>
      <c r="BDE198" s="167"/>
      <c r="BDF198" s="167"/>
      <c r="BDG198" s="154"/>
      <c r="BDH198" s="154"/>
      <c r="BDI198" s="167"/>
      <c r="BDJ198" s="167"/>
      <c r="BDK198" s="154"/>
      <c r="BDL198" s="154"/>
      <c r="BDM198" s="167"/>
      <c r="BDN198" s="167"/>
      <c r="BDO198" s="154"/>
      <c r="BDP198" s="154"/>
      <c r="BDQ198" s="167"/>
      <c r="BDR198" s="167"/>
      <c r="BDS198" s="154"/>
      <c r="BDT198" s="154"/>
      <c r="BDU198" s="167"/>
      <c r="BDV198" s="167"/>
      <c r="BDW198" s="154"/>
      <c r="BDX198" s="154"/>
      <c r="BDY198" s="167"/>
      <c r="BDZ198" s="167"/>
      <c r="BEA198" s="154"/>
      <c r="BEB198" s="154"/>
      <c r="BEC198" s="167"/>
      <c r="BED198" s="167"/>
      <c r="BEE198" s="154"/>
      <c r="BEF198" s="154"/>
      <c r="BEG198" s="167"/>
      <c r="BEH198" s="167"/>
      <c r="BEI198" s="154"/>
      <c r="BEJ198" s="154"/>
      <c r="BEK198" s="167"/>
      <c r="BEL198" s="167"/>
      <c r="BEM198" s="154"/>
      <c r="BEN198" s="154"/>
      <c r="BEO198" s="167"/>
      <c r="BEP198" s="167"/>
      <c r="BEQ198" s="154"/>
      <c r="BER198" s="154"/>
      <c r="BES198" s="167"/>
      <c r="BET198" s="167"/>
      <c r="BEU198" s="154"/>
      <c r="BEV198" s="154"/>
      <c r="BEW198" s="167"/>
      <c r="BEX198" s="167"/>
      <c r="BEY198" s="154"/>
      <c r="BEZ198" s="154"/>
      <c r="BFA198" s="167"/>
      <c r="BFB198" s="167"/>
      <c r="BFC198" s="154"/>
      <c r="BFD198" s="154"/>
      <c r="BFE198" s="167"/>
      <c r="BFF198" s="167"/>
      <c r="BFG198" s="154"/>
      <c r="BFH198" s="154"/>
      <c r="BFI198" s="167"/>
      <c r="BFJ198" s="167"/>
      <c r="BFK198" s="154"/>
      <c r="BFL198" s="154"/>
      <c r="BFM198" s="167"/>
      <c r="BFN198" s="167"/>
      <c r="BFO198" s="154"/>
      <c r="BFP198" s="154"/>
      <c r="BFQ198" s="167"/>
      <c r="BFR198" s="167"/>
      <c r="BFS198" s="154"/>
      <c r="BFT198" s="154"/>
      <c r="BFU198" s="167"/>
      <c r="BFV198" s="167"/>
      <c r="BFW198" s="154"/>
      <c r="BFX198" s="154"/>
      <c r="BFY198" s="167"/>
      <c r="BFZ198" s="167"/>
      <c r="BGA198" s="154"/>
      <c r="BGB198" s="154"/>
      <c r="BGC198" s="167"/>
      <c r="BGD198" s="167"/>
      <c r="BGE198" s="154"/>
      <c r="BGF198" s="154"/>
      <c r="BGG198" s="167"/>
      <c r="BGH198" s="167"/>
      <c r="BGI198" s="154"/>
      <c r="BGJ198" s="154"/>
      <c r="BGK198" s="167"/>
      <c r="BGL198" s="167"/>
      <c r="BGM198" s="154"/>
      <c r="BGN198" s="154"/>
      <c r="BGO198" s="167"/>
      <c r="BGP198" s="167"/>
      <c r="BGQ198" s="154"/>
      <c r="BGR198" s="154"/>
      <c r="BGS198" s="167"/>
      <c r="BGT198" s="167"/>
      <c r="BGU198" s="154"/>
      <c r="BGV198" s="154"/>
      <c r="BGW198" s="167"/>
      <c r="BGX198" s="167"/>
      <c r="BGY198" s="154"/>
      <c r="BGZ198" s="154"/>
      <c r="BHA198" s="167"/>
      <c r="BHB198" s="167"/>
      <c r="BHC198" s="154"/>
      <c r="BHD198" s="154"/>
      <c r="BHE198" s="167"/>
      <c r="BHF198" s="167"/>
      <c r="BHG198" s="154"/>
      <c r="BHH198" s="154"/>
      <c r="BHI198" s="167"/>
      <c r="BHJ198" s="167"/>
      <c r="BHK198" s="154"/>
      <c r="BHL198" s="154"/>
      <c r="BHM198" s="167"/>
      <c r="BHN198" s="167"/>
      <c r="BHO198" s="154"/>
      <c r="BHP198" s="154"/>
      <c r="BHQ198" s="167"/>
      <c r="BHR198" s="167"/>
      <c r="BHS198" s="154"/>
      <c r="BHT198" s="154"/>
      <c r="BHU198" s="167"/>
      <c r="BHV198" s="167"/>
      <c r="BHW198" s="154"/>
      <c r="BHX198" s="154"/>
      <c r="BHY198" s="167"/>
      <c r="BHZ198" s="167"/>
      <c r="BIA198" s="154"/>
      <c r="BIB198" s="154"/>
      <c r="BIC198" s="167"/>
      <c r="BID198" s="167"/>
      <c r="BIE198" s="154"/>
      <c r="BIF198" s="154"/>
      <c r="BIG198" s="167"/>
      <c r="BIH198" s="167"/>
      <c r="BII198" s="154"/>
      <c r="BIJ198" s="154"/>
      <c r="BIK198" s="167"/>
      <c r="BIL198" s="167"/>
      <c r="BIM198" s="154"/>
      <c r="BIN198" s="154"/>
      <c r="BIO198" s="167"/>
      <c r="BIP198" s="167"/>
      <c r="BIQ198" s="154"/>
      <c r="BIR198" s="154"/>
      <c r="BIS198" s="167"/>
      <c r="BIT198" s="167"/>
      <c r="BIU198" s="154"/>
      <c r="BIV198" s="154"/>
      <c r="BIW198" s="167"/>
      <c r="BIX198" s="167"/>
      <c r="BIY198" s="154"/>
      <c r="BIZ198" s="154"/>
      <c r="BJA198" s="167"/>
      <c r="BJB198" s="167"/>
      <c r="BJC198" s="154"/>
      <c r="BJD198" s="154"/>
      <c r="BJE198" s="167"/>
      <c r="BJF198" s="167"/>
      <c r="BJG198" s="154"/>
      <c r="BJH198" s="154"/>
      <c r="BJI198" s="167"/>
      <c r="BJJ198" s="167"/>
      <c r="BJK198" s="154"/>
      <c r="BJL198" s="154"/>
      <c r="BJM198" s="167"/>
      <c r="BJN198" s="167"/>
      <c r="BJO198" s="154"/>
      <c r="BJP198" s="154"/>
      <c r="BJQ198" s="167"/>
      <c r="BJR198" s="167"/>
      <c r="BJS198" s="154"/>
      <c r="BJT198" s="154"/>
      <c r="BJU198" s="167"/>
      <c r="BJV198" s="167"/>
      <c r="BJW198" s="154"/>
      <c r="BJX198" s="154"/>
      <c r="BJY198" s="167"/>
      <c r="BJZ198" s="167"/>
      <c r="BKA198" s="154"/>
      <c r="BKB198" s="154"/>
      <c r="BKC198" s="167"/>
      <c r="BKD198" s="167"/>
      <c r="BKE198" s="154"/>
      <c r="BKF198" s="154"/>
      <c r="BKG198" s="167"/>
      <c r="BKH198" s="167"/>
      <c r="BKI198" s="154"/>
      <c r="BKJ198" s="154"/>
      <c r="BKK198" s="167"/>
      <c r="BKL198" s="167"/>
      <c r="BKM198" s="154"/>
      <c r="BKN198" s="154"/>
      <c r="BKO198" s="167"/>
      <c r="BKP198" s="167"/>
      <c r="BKQ198" s="154"/>
      <c r="BKR198" s="154"/>
      <c r="BKS198" s="167"/>
      <c r="BKT198" s="167"/>
      <c r="BKU198" s="154"/>
      <c r="BKV198" s="154"/>
      <c r="BKW198" s="167"/>
      <c r="BKX198" s="167"/>
      <c r="BKY198" s="154"/>
      <c r="BKZ198" s="154"/>
      <c r="BLA198" s="167"/>
      <c r="BLB198" s="167"/>
      <c r="BLC198" s="154"/>
      <c r="BLD198" s="154"/>
      <c r="BLE198" s="167"/>
      <c r="BLF198" s="167"/>
      <c r="BLG198" s="154"/>
      <c r="BLH198" s="154"/>
      <c r="BLI198" s="167"/>
      <c r="BLJ198" s="167"/>
      <c r="BLK198" s="154"/>
      <c r="BLL198" s="154"/>
      <c r="BLM198" s="167"/>
      <c r="BLN198" s="167"/>
      <c r="BLO198" s="154"/>
      <c r="BLP198" s="154"/>
      <c r="BLQ198" s="167"/>
      <c r="BLR198" s="167"/>
      <c r="BLS198" s="154"/>
      <c r="BLT198" s="154"/>
      <c r="BLU198" s="167"/>
      <c r="BLV198" s="167"/>
      <c r="BLW198" s="154"/>
      <c r="BLX198" s="154"/>
      <c r="BLY198" s="167"/>
      <c r="BLZ198" s="167"/>
      <c r="BMA198" s="154"/>
      <c r="BMB198" s="154"/>
      <c r="BMC198" s="167"/>
      <c r="BMD198" s="167"/>
      <c r="BME198" s="154"/>
      <c r="BMF198" s="154"/>
      <c r="BMG198" s="167"/>
      <c r="BMH198" s="167"/>
      <c r="BMI198" s="154"/>
      <c r="BMJ198" s="154"/>
      <c r="BMK198" s="167"/>
      <c r="BML198" s="167"/>
      <c r="BMM198" s="154"/>
      <c r="BMN198" s="154"/>
      <c r="BMO198" s="167"/>
      <c r="BMP198" s="167"/>
      <c r="BMQ198" s="154"/>
      <c r="BMR198" s="154"/>
      <c r="BMS198" s="167"/>
      <c r="BMT198" s="167"/>
      <c r="BMU198" s="154"/>
      <c r="BMV198" s="154"/>
      <c r="BMW198" s="167"/>
      <c r="BMX198" s="167"/>
      <c r="BMY198" s="154"/>
      <c r="BMZ198" s="154"/>
      <c r="BNA198" s="167"/>
      <c r="BNB198" s="167"/>
      <c r="BNC198" s="154"/>
      <c r="BND198" s="154"/>
      <c r="BNE198" s="167"/>
      <c r="BNF198" s="167"/>
      <c r="BNG198" s="154"/>
      <c r="BNH198" s="154"/>
      <c r="BNI198" s="167"/>
      <c r="BNJ198" s="167"/>
      <c r="BNK198" s="154"/>
      <c r="BNL198" s="154"/>
      <c r="BNM198" s="167"/>
      <c r="BNN198" s="167"/>
      <c r="BNO198" s="154"/>
      <c r="BNP198" s="154"/>
      <c r="BNQ198" s="167"/>
      <c r="BNR198" s="167"/>
      <c r="BNS198" s="154"/>
      <c r="BNT198" s="154"/>
      <c r="BNU198" s="167"/>
      <c r="BNV198" s="167"/>
      <c r="BNW198" s="154"/>
      <c r="BNX198" s="154"/>
      <c r="BNY198" s="167"/>
      <c r="BNZ198" s="167"/>
      <c r="BOA198" s="154"/>
      <c r="BOB198" s="154"/>
      <c r="BOC198" s="167"/>
      <c r="BOD198" s="167"/>
      <c r="BOE198" s="154"/>
      <c r="BOF198" s="154"/>
      <c r="BOG198" s="167"/>
      <c r="BOH198" s="167"/>
      <c r="BOI198" s="154"/>
      <c r="BOJ198" s="154"/>
      <c r="BOK198" s="167"/>
      <c r="BOL198" s="167"/>
      <c r="BOM198" s="154"/>
      <c r="BON198" s="154"/>
      <c r="BOO198" s="167"/>
      <c r="BOP198" s="167"/>
      <c r="BOQ198" s="154"/>
      <c r="BOR198" s="154"/>
      <c r="BOS198" s="167"/>
      <c r="BOT198" s="167"/>
      <c r="BOU198" s="154"/>
      <c r="BOV198" s="154"/>
      <c r="BOW198" s="167"/>
      <c r="BOX198" s="167"/>
      <c r="BOY198" s="154"/>
      <c r="BOZ198" s="154"/>
      <c r="BPA198" s="167"/>
      <c r="BPB198" s="167"/>
      <c r="BPC198" s="154"/>
      <c r="BPD198" s="154"/>
      <c r="BPE198" s="167"/>
      <c r="BPF198" s="167"/>
      <c r="BPG198" s="154"/>
      <c r="BPH198" s="154"/>
      <c r="BPI198" s="167"/>
      <c r="BPJ198" s="167"/>
      <c r="BPK198" s="154"/>
      <c r="BPL198" s="154"/>
      <c r="BPM198" s="167"/>
      <c r="BPN198" s="167"/>
      <c r="BPO198" s="154"/>
      <c r="BPP198" s="154"/>
      <c r="BPQ198" s="167"/>
      <c r="BPR198" s="167"/>
      <c r="BPS198" s="154"/>
      <c r="BPT198" s="154"/>
      <c r="BPU198" s="167"/>
      <c r="BPV198" s="167"/>
      <c r="BPW198" s="154"/>
      <c r="BPX198" s="154"/>
      <c r="BPY198" s="167"/>
      <c r="BPZ198" s="167"/>
      <c r="BQA198" s="154"/>
      <c r="BQB198" s="154"/>
      <c r="BQC198" s="167"/>
      <c r="BQD198" s="167"/>
      <c r="BQE198" s="154"/>
      <c r="BQF198" s="154"/>
      <c r="BQG198" s="167"/>
      <c r="BQH198" s="167"/>
      <c r="BQI198" s="154"/>
      <c r="BQJ198" s="154"/>
      <c r="BQK198" s="167"/>
      <c r="BQL198" s="167"/>
      <c r="BQM198" s="154"/>
      <c r="BQN198" s="154"/>
      <c r="BQO198" s="167"/>
      <c r="BQP198" s="167"/>
      <c r="BQQ198" s="154"/>
      <c r="BQR198" s="154"/>
      <c r="BQS198" s="167"/>
      <c r="BQT198" s="167"/>
      <c r="BQU198" s="154"/>
      <c r="BQV198" s="154"/>
      <c r="BQW198" s="167"/>
      <c r="BQX198" s="167"/>
      <c r="BQY198" s="154"/>
      <c r="BQZ198" s="154"/>
      <c r="BRA198" s="167"/>
      <c r="BRB198" s="167"/>
      <c r="BRC198" s="154"/>
      <c r="BRD198" s="154"/>
      <c r="BRE198" s="167"/>
      <c r="BRF198" s="167"/>
      <c r="BRG198" s="154"/>
      <c r="BRH198" s="154"/>
      <c r="BRI198" s="167"/>
      <c r="BRJ198" s="167"/>
      <c r="BRK198" s="154"/>
      <c r="BRL198" s="154"/>
      <c r="BRM198" s="167"/>
      <c r="BRN198" s="167"/>
      <c r="BRO198" s="154"/>
      <c r="BRP198" s="154"/>
      <c r="BRQ198" s="167"/>
      <c r="BRR198" s="167"/>
      <c r="BRS198" s="154"/>
      <c r="BRT198" s="154"/>
      <c r="BRU198" s="167"/>
      <c r="BRV198" s="167"/>
      <c r="BRW198" s="154"/>
      <c r="BRX198" s="154"/>
      <c r="BRY198" s="167"/>
      <c r="BRZ198" s="167"/>
      <c r="BSA198" s="154"/>
      <c r="BSB198" s="154"/>
      <c r="BSC198" s="167"/>
      <c r="BSD198" s="167"/>
      <c r="BSE198" s="154"/>
      <c r="BSF198" s="154"/>
      <c r="BSG198" s="167"/>
      <c r="BSH198" s="167"/>
      <c r="BSI198" s="154"/>
      <c r="BSJ198" s="154"/>
      <c r="BSK198" s="167"/>
      <c r="BSL198" s="167"/>
      <c r="BSM198" s="154"/>
      <c r="BSN198" s="154"/>
      <c r="BSO198" s="167"/>
      <c r="BSP198" s="167"/>
      <c r="BSQ198" s="154"/>
      <c r="BSR198" s="154"/>
      <c r="BSS198" s="167"/>
      <c r="BST198" s="167"/>
      <c r="BSU198" s="154"/>
      <c r="BSV198" s="154"/>
      <c r="BSW198" s="167"/>
      <c r="BSX198" s="167"/>
      <c r="BSY198" s="154"/>
      <c r="BSZ198" s="154"/>
      <c r="BTA198" s="167"/>
      <c r="BTB198" s="167"/>
      <c r="BTC198" s="154"/>
      <c r="BTD198" s="154"/>
      <c r="BTE198" s="167"/>
      <c r="BTF198" s="167"/>
      <c r="BTG198" s="154"/>
      <c r="BTH198" s="154"/>
      <c r="BTI198" s="167"/>
      <c r="BTJ198" s="167"/>
      <c r="BTK198" s="154"/>
      <c r="BTL198" s="154"/>
      <c r="BTM198" s="167"/>
      <c r="BTN198" s="167"/>
      <c r="BTO198" s="154"/>
      <c r="BTP198" s="154"/>
      <c r="BTQ198" s="167"/>
      <c r="BTR198" s="167"/>
      <c r="BTS198" s="154"/>
      <c r="BTT198" s="154"/>
      <c r="BTU198" s="167"/>
      <c r="BTV198" s="167"/>
      <c r="BTW198" s="154"/>
      <c r="BTX198" s="154"/>
      <c r="BTY198" s="167"/>
      <c r="BTZ198" s="167"/>
      <c r="BUA198" s="154"/>
      <c r="BUB198" s="154"/>
      <c r="BUC198" s="167"/>
      <c r="BUD198" s="167"/>
      <c r="BUE198" s="154"/>
      <c r="BUF198" s="154"/>
      <c r="BUG198" s="167"/>
      <c r="BUH198" s="167"/>
      <c r="BUI198" s="154"/>
      <c r="BUJ198" s="154"/>
      <c r="BUK198" s="167"/>
      <c r="BUL198" s="167"/>
      <c r="BUM198" s="154"/>
      <c r="BUN198" s="154"/>
      <c r="BUO198" s="167"/>
      <c r="BUP198" s="167"/>
      <c r="BUQ198" s="154"/>
      <c r="BUR198" s="154"/>
      <c r="BUS198" s="167"/>
      <c r="BUT198" s="167"/>
      <c r="BUU198" s="154"/>
      <c r="BUV198" s="154"/>
      <c r="BUW198" s="167"/>
      <c r="BUX198" s="167"/>
      <c r="BUY198" s="154"/>
      <c r="BUZ198" s="154"/>
      <c r="BVA198" s="167"/>
      <c r="BVB198" s="167"/>
      <c r="BVC198" s="154"/>
      <c r="BVD198" s="154"/>
      <c r="BVE198" s="167"/>
      <c r="BVF198" s="167"/>
      <c r="BVG198" s="154"/>
      <c r="BVH198" s="154"/>
      <c r="BVI198" s="167"/>
      <c r="BVJ198" s="167"/>
      <c r="BVK198" s="154"/>
      <c r="BVL198" s="154"/>
      <c r="BVM198" s="167"/>
      <c r="BVN198" s="167"/>
      <c r="BVO198" s="154"/>
      <c r="BVP198" s="154"/>
      <c r="BVQ198" s="167"/>
      <c r="BVR198" s="167"/>
      <c r="BVS198" s="154"/>
      <c r="BVT198" s="154"/>
      <c r="BVU198" s="167"/>
      <c r="BVV198" s="167"/>
      <c r="BVW198" s="154"/>
      <c r="BVX198" s="154"/>
      <c r="BVY198" s="167"/>
      <c r="BVZ198" s="167"/>
      <c r="BWA198" s="154"/>
      <c r="BWB198" s="154"/>
      <c r="BWC198" s="167"/>
      <c r="BWD198" s="167"/>
      <c r="BWE198" s="154"/>
      <c r="BWF198" s="154"/>
      <c r="BWG198" s="167"/>
      <c r="BWH198" s="167"/>
      <c r="BWI198" s="154"/>
      <c r="BWJ198" s="154"/>
      <c r="BWK198" s="167"/>
      <c r="BWL198" s="167"/>
      <c r="BWM198" s="154"/>
      <c r="BWN198" s="154"/>
      <c r="BWO198" s="167"/>
      <c r="BWP198" s="167"/>
      <c r="BWQ198" s="154"/>
      <c r="BWR198" s="154"/>
      <c r="BWS198" s="167"/>
      <c r="BWT198" s="167"/>
      <c r="BWU198" s="154"/>
      <c r="BWV198" s="154"/>
      <c r="BWW198" s="167"/>
      <c r="BWX198" s="167"/>
      <c r="BWY198" s="154"/>
      <c r="BWZ198" s="154"/>
      <c r="BXA198" s="167"/>
      <c r="BXB198" s="167"/>
      <c r="BXC198" s="154"/>
      <c r="BXD198" s="154"/>
      <c r="BXE198" s="167"/>
      <c r="BXF198" s="167"/>
      <c r="BXG198" s="154"/>
      <c r="BXH198" s="154"/>
      <c r="BXI198" s="167"/>
      <c r="BXJ198" s="167"/>
      <c r="BXK198" s="154"/>
      <c r="BXL198" s="154"/>
      <c r="BXM198" s="167"/>
      <c r="BXN198" s="167"/>
      <c r="BXO198" s="154"/>
      <c r="BXP198" s="154"/>
      <c r="BXQ198" s="167"/>
      <c r="BXR198" s="167"/>
      <c r="BXS198" s="154"/>
      <c r="BXT198" s="154"/>
      <c r="BXU198" s="167"/>
      <c r="BXV198" s="167"/>
      <c r="BXW198" s="154"/>
      <c r="BXX198" s="154"/>
      <c r="BXY198" s="167"/>
      <c r="BXZ198" s="167"/>
      <c r="BYA198" s="154"/>
      <c r="BYB198" s="154"/>
      <c r="BYC198" s="167"/>
      <c r="BYD198" s="167"/>
      <c r="BYE198" s="154"/>
      <c r="BYF198" s="154"/>
      <c r="BYG198" s="167"/>
      <c r="BYH198" s="167"/>
      <c r="BYI198" s="154"/>
      <c r="BYJ198" s="154"/>
      <c r="BYK198" s="167"/>
      <c r="BYL198" s="167"/>
      <c r="BYM198" s="154"/>
      <c r="BYN198" s="154"/>
      <c r="BYO198" s="167"/>
      <c r="BYP198" s="167"/>
      <c r="BYQ198" s="154"/>
      <c r="BYR198" s="154"/>
      <c r="BYS198" s="167"/>
      <c r="BYT198" s="167"/>
      <c r="BYU198" s="154"/>
      <c r="BYV198" s="154"/>
      <c r="BYW198" s="167"/>
      <c r="BYX198" s="167"/>
      <c r="BYY198" s="154"/>
      <c r="BYZ198" s="154"/>
      <c r="BZA198" s="167"/>
      <c r="BZB198" s="167"/>
      <c r="BZC198" s="154"/>
      <c r="BZD198" s="154"/>
      <c r="BZE198" s="167"/>
      <c r="BZF198" s="167"/>
      <c r="BZG198" s="154"/>
      <c r="BZH198" s="154"/>
      <c r="BZI198" s="167"/>
      <c r="BZJ198" s="167"/>
      <c r="BZK198" s="154"/>
      <c r="BZL198" s="154"/>
      <c r="BZM198" s="167"/>
      <c r="BZN198" s="167"/>
      <c r="BZO198" s="154"/>
      <c r="BZP198" s="154"/>
      <c r="BZQ198" s="167"/>
      <c r="BZR198" s="167"/>
      <c r="BZS198" s="154"/>
      <c r="BZT198" s="154"/>
      <c r="BZU198" s="167"/>
      <c r="BZV198" s="167"/>
      <c r="BZW198" s="154"/>
      <c r="BZX198" s="154"/>
      <c r="BZY198" s="167"/>
      <c r="BZZ198" s="167"/>
      <c r="CAA198" s="154"/>
      <c r="CAB198" s="154"/>
      <c r="CAC198" s="167"/>
      <c r="CAD198" s="167"/>
      <c r="CAE198" s="154"/>
      <c r="CAF198" s="154"/>
      <c r="CAG198" s="167"/>
      <c r="CAH198" s="167"/>
      <c r="CAI198" s="154"/>
      <c r="CAJ198" s="154"/>
      <c r="CAK198" s="167"/>
      <c r="CAL198" s="167"/>
      <c r="CAM198" s="154"/>
      <c r="CAN198" s="154"/>
      <c r="CAO198" s="167"/>
      <c r="CAP198" s="167"/>
      <c r="CAQ198" s="154"/>
      <c r="CAR198" s="154"/>
      <c r="CAS198" s="167"/>
      <c r="CAT198" s="167"/>
      <c r="CAU198" s="154"/>
      <c r="CAV198" s="154"/>
      <c r="CAW198" s="167"/>
      <c r="CAX198" s="167"/>
      <c r="CAY198" s="154"/>
      <c r="CAZ198" s="154"/>
      <c r="CBA198" s="167"/>
      <c r="CBB198" s="167"/>
      <c r="CBC198" s="154"/>
      <c r="CBD198" s="154"/>
      <c r="CBE198" s="167"/>
      <c r="CBF198" s="167"/>
      <c r="CBG198" s="154"/>
      <c r="CBH198" s="154"/>
      <c r="CBI198" s="167"/>
      <c r="CBJ198" s="167"/>
      <c r="CBK198" s="154"/>
      <c r="CBL198" s="154"/>
      <c r="CBM198" s="167"/>
      <c r="CBN198" s="167"/>
      <c r="CBO198" s="154"/>
      <c r="CBP198" s="154"/>
      <c r="CBQ198" s="167"/>
      <c r="CBR198" s="167"/>
      <c r="CBS198" s="154"/>
      <c r="CBT198" s="154"/>
      <c r="CBU198" s="167"/>
      <c r="CBV198" s="167"/>
      <c r="CBW198" s="154"/>
      <c r="CBX198" s="154"/>
      <c r="CBY198" s="167"/>
      <c r="CBZ198" s="167"/>
      <c r="CCA198" s="154"/>
      <c r="CCB198" s="154"/>
      <c r="CCC198" s="167"/>
      <c r="CCD198" s="167"/>
      <c r="CCE198" s="154"/>
      <c r="CCF198" s="154"/>
      <c r="CCG198" s="167"/>
      <c r="CCH198" s="167"/>
      <c r="CCI198" s="154"/>
      <c r="CCJ198" s="154"/>
      <c r="CCK198" s="167"/>
      <c r="CCL198" s="167"/>
      <c r="CCM198" s="154"/>
      <c r="CCN198" s="154"/>
      <c r="CCO198" s="167"/>
      <c r="CCP198" s="167"/>
      <c r="CCQ198" s="154"/>
      <c r="CCR198" s="154"/>
      <c r="CCS198" s="167"/>
      <c r="CCT198" s="167"/>
      <c r="CCU198" s="154"/>
      <c r="CCV198" s="154"/>
      <c r="CCW198" s="167"/>
      <c r="CCX198" s="167"/>
      <c r="CCY198" s="154"/>
      <c r="CCZ198" s="154"/>
      <c r="CDA198" s="167"/>
      <c r="CDB198" s="167"/>
      <c r="CDC198" s="154"/>
      <c r="CDD198" s="154"/>
      <c r="CDE198" s="167"/>
      <c r="CDF198" s="167"/>
      <c r="CDG198" s="154"/>
      <c r="CDH198" s="154"/>
      <c r="CDI198" s="167"/>
      <c r="CDJ198" s="167"/>
      <c r="CDK198" s="154"/>
      <c r="CDL198" s="154"/>
      <c r="CDM198" s="167"/>
      <c r="CDN198" s="167"/>
      <c r="CDO198" s="154"/>
      <c r="CDP198" s="154"/>
      <c r="CDQ198" s="167"/>
      <c r="CDR198" s="167"/>
      <c r="CDS198" s="154"/>
      <c r="CDT198" s="154"/>
      <c r="CDU198" s="167"/>
      <c r="CDV198" s="167"/>
      <c r="CDW198" s="154"/>
      <c r="CDX198" s="154"/>
      <c r="CDY198" s="167"/>
      <c r="CDZ198" s="167"/>
      <c r="CEA198" s="154"/>
      <c r="CEB198" s="154"/>
      <c r="CEC198" s="167"/>
      <c r="CED198" s="167"/>
      <c r="CEE198" s="154"/>
      <c r="CEF198" s="154"/>
      <c r="CEG198" s="167"/>
      <c r="CEH198" s="167"/>
      <c r="CEI198" s="154"/>
      <c r="CEJ198" s="154"/>
      <c r="CEK198" s="167"/>
      <c r="CEL198" s="167"/>
      <c r="CEM198" s="154"/>
      <c r="CEN198" s="154"/>
      <c r="CEO198" s="167"/>
      <c r="CEP198" s="167"/>
      <c r="CEQ198" s="154"/>
      <c r="CER198" s="154"/>
      <c r="CES198" s="167"/>
      <c r="CET198" s="167"/>
      <c r="CEU198" s="154"/>
      <c r="CEV198" s="154"/>
      <c r="CEW198" s="167"/>
      <c r="CEX198" s="167"/>
      <c r="CEY198" s="154"/>
      <c r="CEZ198" s="154"/>
      <c r="CFA198" s="167"/>
      <c r="CFB198" s="167"/>
      <c r="CFC198" s="154"/>
      <c r="CFD198" s="154"/>
      <c r="CFE198" s="167"/>
      <c r="CFF198" s="167"/>
      <c r="CFG198" s="154"/>
      <c r="CFH198" s="154"/>
      <c r="CFI198" s="167"/>
      <c r="CFJ198" s="167"/>
      <c r="CFK198" s="154"/>
      <c r="CFL198" s="154"/>
      <c r="CFM198" s="167"/>
      <c r="CFN198" s="167"/>
      <c r="CFO198" s="154"/>
      <c r="CFP198" s="154"/>
      <c r="CFQ198" s="167"/>
      <c r="CFR198" s="167"/>
      <c r="CFS198" s="154"/>
      <c r="CFT198" s="154"/>
      <c r="CFU198" s="167"/>
      <c r="CFV198" s="167"/>
      <c r="CFW198" s="154"/>
      <c r="CFX198" s="154"/>
      <c r="CFY198" s="167"/>
      <c r="CFZ198" s="167"/>
      <c r="CGA198" s="154"/>
      <c r="CGB198" s="154"/>
      <c r="CGC198" s="167"/>
      <c r="CGD198" s="167"/>
      <c r="CGE198" s="154"/>
      <c r="CGF198" s="154"/>
      <c r="CGG198" s="167"/>
      <c r="CGH198" s="167"/>
      <c r="CGI198" s="154"/>
      <c r="CGJ198" s="154"/>
      <c r="CGK198" s="167"/>
      <c r="CGL198" s="167"/>
      <c r="CGM198" s="154"/>
      <c r="CGN198" s="154"/>
      <c r="CGO198" s="167"/>
      <c r="CGP198" s="167"/>
      <c r="CGQ198" s="154"/>
      <c r="CGR198" s="154"/>
      <c r="CGS198" s="167"/>
      <c r="CGT198" s="167"/>
      <c r="CGU198" s="154"/>
      <c r="CGV198" s="154"/>
      <c r="CGW198" s="167"/>
      <c r="CGX198" s="167"/>
      <c r="CGY198" s="154"/>
      <c r="CGZ198" s="154"/>
      <c r="CHA198" s="167"/>
      <c r="CHB198" s="167"/>
      <c r="CHC198" s="154"/>
      <c r="CHD198" s="154"/>
      <c r="CHE198" s="167"/>
      <c r="CHF198" s="167"/>
      <c r="CHG198" s="154"/>
      <c r="CHH198" s="154"/>
      <c r="CHI198" s="167"/>
      <c r="CHJ198" s="167"/>
      <c r="CHK198" s="154"/>
      <c r="CHL198" s="154"/>
      <c r="CHM198" s="167"/>
      <c r="CHN198" s="167"/>
      <c r="CHO198" s="154"/>
      <c r="CHP198" s="154"/>
      <c r="CHQ198" s="167"/>
      <c r="CHR198" s="167"/>
      <c r="CHS198" s="154"/>
      <c r="CHT198" s="154"/>
      <c r="CHU198" s="167"/>
      <c r="CHV198" s="167"/>
      <c r="CHW198" s="154"/>
      <c r="CHX198" s="154"/>
      <c r="CHY198" s="167"/>
      <c r="CHZ198" s="167"/>
      <c r="CIA198" s="154"/>
      <c r="CIB198" s="154"/>
      <c r="CIC198" s="167"/>
      <c r="CID198" s="167"/>
      <c r="CIE198" s="154"/>
      <c r="CIF198" s="154"/>
      <c r="CIG198" s="167"/>
      <c r="CIH198" s="167"/>
      <c r="CII198" s="154"/>
      <c r="CIJ198" s="154"/>
      <c r="CIK198" s="167"/>
      <c r="CIL198" s="167"/>
      <c r="CIM198" s="154"/>
      <c r="CIN198" s="154"/>
      <c r="CIO198" s="167"/>
      <c r="CIP198" s="167"/>
      <c r="CIQ198" s="154"/>
      <c r="CIR198" s="154"/>
      <c r="CIS198" s="167"/>
      <c r="CIT198" s="167"/>
      <c r="CIU198" s="154"/>
      <c r="CIV198" s="154"/>
      <c r="CIW198" s="167"/>
      <c r="CIX198" s="167"/>
      <c r="CIY198" s="154"/>
      <c r="CIZ198" s="154"/>
      <c r="CJA198" s="167"/>
      <c r="CJB198" s="167"/>
      <c r="CJC198" s="154"/>
      <c r="CJD198" s="154"/>
      <c r="CJE198" s="167"/>
      <c r="CJF198" s="167"/>
      <c r="CJG198" s="154"/>
      <c r="CJH198" s="154"/>
      <c r="CJI198" s="167"/>
      <c r="CJJ198" s="167"/>
      <c r="CJK198" s="154"/>
      <c r="CJL198" s="154"/>
      <c r="CJM198" s="167"/>
      <c r="CJN198" s="167"/>
      <c r="CJO198" s="154"/>
      <c r="CJP198" s="154"/>
      <c r="CJQ198" s="167"/>
      <c r="CJR198" s="167"/>
      <c r="CJS198" s="154"/>
      <c r="CJT198" s="154"/>
      <c r="CJU198" s="167"/>
      <c r="CJV198" s="167"/>
      <c r="CJW198" s="154"/>
      <c r="CJX198" s="154"/>
      <c r="CJY198" s="167"/>
      <c r="CJZ198" s="167"/>
      <c r="CKA198" s="154"/>
      <c r="CKB198" s="154"/>
      <c r="CKC198" s="167"/>
      <c r="CKD198" s="167"/>
      <c r="CKE198" s="154"/>
      <c r="CKF198" s="154"/>
      <c r="CKG198" s="167"/>
      <c r="CKH198" s="167"/>
      <c r="CKI198" s="154"/>
      <c r="CKJ198" s="154"/>
      <c r="CKK198" s="167"/>
      <c r="CKL198" s="167"/>
      <c r="CKM198" s="154"/>
      <c r="CKN198" s="154"/>
      <c r="CKO198" s="167"/>
      <c r="CKP198" s="167"/>
      <c r="CKQ198" s="154"/>
      <c r="CKR198" s="154"/>
      <c r="CKS198" s="167"/>
      <c r="CKT198" s="167"/>
      <c r="CKU198" s="154"/>
      <c r="CKV198" s="154"/>
      <c r="CKW198" s="167"/>
      <c r="CKX198" s="167"/>
      <c r="CKY198" s="154"/>
      <c r="CKZ198" s="154"/>
      <c r="CLA198" s="167"/>
      <c r="CLB198" s="167"/>
      <c r="CLC198" s="154"/>
      <c r="CLD198" s="154"/>
      <c r="CLE198" s="167"/>
      <c r="CLF198" s="167"/>
      <c r="CLG198" s="154"/>
      <c r="CLH198" s="154"/>
      <c r="CLI198" s="167"/>
      <c r="CLJ198" s="167"/>
      <c r="CLK198" s="154"/>
      <c r="CLL198" s="154"/>
      <c r="CLM198" s="167"/>
      <c r="CLN198" s="167"/>
      <c r="CLO198" s="154"/>
      <c r="CLP198" s="154"/>
      <c r="CLQ198" s="167"/>
      <c r="CLR198" s="167"/>
      <c r="CLS198" s="154"/>
      <c r="CLT198" s="154"/>
      <c r="CLU198" s="167"/>
      <c r="CLV198" s="167"/>
      <c r="CLW198" s="154"/>
      <c r="CLX198" s="154"/>
      <c r="CLY198" s="167"/>
      <c r="CLZ198" s="167"/>
      <c r="CMA198" s="154"/>
      <c r="CMB198" s="154"/>
      <c r="CMC198" s="167"/>
      <c r="CMD198" s="167"/>
      <c r="CME198" s="154"/>
      <c r="CMF198" s="154"/>
      <c r="CMG198" s="167"/>
      <c r="CMH198" s="167"/>
      <c r="CMI198" s="154"/>
      <c r="CMJ198" s="154"/>
      <c r="CMK198" s="167"/>
      <c r="CML198" s="167"/>
      <c r="CMM198" s="154"/>
      <c r="CMN198" s="154"/>
      <c r="CMO198" s="167"/>
      <c r="CMP198" s="167"/>
      <c r="CMQ198" s="154"/>
      <c r="CMR198" s="154"/>
      <c r="CMS198" s="167"/>
      <c r="CMT198" s="167"/>
      <c r="CMU198" s="154"/>
      <c r="CMV198" s="154"/>
      <c r="CMW198" s="167"/>
      <c r="CMX198" s="167"/>
      <c r="CMY198" s="154"/>
      <c r="CMZ198" s="154"/>
      <c r="CNA198" s="167"/>
      <c r="CNB198" s="167"/>
      <c r="CNC198" s="154"/>
      <c r="CND198" s="154"/>
      <c r="CNE198" s="167"/>
      <c r="CNF198" s="167"/>
      <c r="CNG198" s="154"/>
      <c r="CNH198" s="154"/>
      <c r="CNI198" s="167"/>
      <c r="CNJ198" s="167"/>
      <c r="CNK198" s="154"/>
      <c r="CNL198" s="154"/>
      <c r="CNM198" s="167"/>
      <c r="CNN198" s="167"/>
      <c r="CNO198" s="154"/>
      <c r="CNP198" s="154"/>
      <c r="CNQ198" s="167"/>
      <c r="CNR198" s="167"/>
      <c r="CNS198" s="154"/>
      <c r="CNT198" s="154"/>
      <c r="CNU198" s="167"/>
      <c r="CNV198" s="167"/>
      <c r="CNW198" s="154"/>
      <c r="CNX198" s="154"/>
      <c r="CNY198" s="167"/>
      <c r="CNZ198" s="167"/>
      <c r="COA198" s="154"/>
      <c r="COB198" s="154"/>
      <c r="COC198" s="167"/>
      <c r="COD198" s="167"/>
      <c r="COE198" s="154"/>
      <c r="COF198" s="154"/>
      <c r="COG198" s="167"/>
      <c r="COH198" s="167"/>
      <c r="COI198" s="154"/>
      <c r="COJ198" s="154"/>
      <c r="COK198" s="167"/>
      <c r="COL198" s="167"/>
      <c r="COM198" s="154"/>
      <c r="CON198" s="154"/>
      <c r="COO198" s="167"/>
      <c r="COP198" s="167"/>
      <c r="COQ198" s="154"/>
      <c r="COR198" s="154"/>
      <c r="COS198" s="167"/>
      <c r="COT198" s="167"/>
      <c r="COU198" s="154"/>
      <c r="COV198" s="154"/>
      <c r="COW198" s="167"/>
      <c r="COX198" s="167"/>
      <c r="COY198" s="154"/>
      <c r="COZ198" s="154"/>
      <c r="CPA198" s="167"/>
      <c r="CPB198" s="167"/>
      <c r="CPC198" s="154"/>
      <c r="CPD198" s="154"/>
      <c r="CPE198" s="167"/>
      <c r="CPF198" s="167"/>
      <c r="CPG198" s="154"/>
      <c r="CPH198" s="154"/>
      <c r="CPI198" s="167"/>
      <c r="CPJ198" s="167"/>
      <c r="CPK198" s="154"/>
      <c r="CPL198" s="154"/>
      <c r="CPM198" s="167"/>
      <c r="CPN198" s="167"/>
      <c r="CPO198" s="154"/>
      <c r="CPP198" s="154"/>
      <c r="CPQ198" s="167"/>
      <c r="CPR198" s="167"/>
      <c r="CPS198" s="154"/>
      <c r="CPT198" s="154"/>
      <c r="CPU198" s="167"/>
      <c r="CPV198" s="167"/>
      <c r="CPW198" s="154"/>
      <c r="CPX198" s="154"/>
      <c r="CPY198" s="167"/>
      <c r="CPZ198" s="167"/>
      <c r="CQA198" s="154"/>
      <c r="CQB198" s="154"/>
      <c r="CQC198" s="167"/>
      <c r="CQD198" s="167"/>
      <c r="CQE198" s="154"/>
      <c r="CQF198" s="154"/>
      <c r="CQG198" s="167"/>
      <c r="CQH198" s="167"/>
      <c r="CQI198" s="154"/>
      <c r="CQJ198" s="154"/>
      <c r="CQK198" s="167"/>
      <c r="CQL198" s="167"/>
      <c r="CQM198" s="154"/>
      <c r="CQN198" s="154"/>
      <c r="CQO198" s="167"/>
      <c r="CQP198" s="167"/>
      <c r="CQQ198" s="154"/>
      <c r="CQR198" s="154"/>
      <c r="CQS198" s="167"/>
      <c r="CQT198" s="167"/>
      <c r="CQU198" s="154"/>
      <c r="CQV198" s="154"/>
      <c r="CQW198" s="167"/>
      <c r="CQX198" s="167"/>
      <c r="CQY198" s="154"/>
      <c r="CQZ198" s="154"/>
      <c r="CRA198" s="167"/>
      <c r="CRB198" s="167"/>
      <c r="CRC198" s="154"/>
      <c r="CRD198" s="154"/>
      <c r="CRE198" s="167"/>
      <c r="CRF198" s="167"/>
      <c r="CRG198" s="154"/>
      <c r="CRH198" s="154"/>
      <c r="CRI198" s="167"/>
      <c r="CRJ198" s="167"/>
      <c r="CRK198" s="154"/>
      <c r="CRL198" s="154"/>
      <c r="CRM198" s="167"/>
      <c r="CRN198" s="167"/>
      <c r="CRO198" s="154"/>
      <c r="CRP198" s="154"/>
      <c r="CRQ198" s="167"/>
      <c r="CRR198" s="167"/>
      <c r="CRS198" s="154"/>
      <c r="CRT198" s="154"/>
      <c r="CRU198" s="167"/>
      <c r="CRV198" s="167"/>
      <c r="CRW198" s="154"/>
      <c r="CRX198" s="154"/>
      <c r="CRY198" s="167"/>
      <c r="CRZ198" s="167"/>
      <c r="CSA198" s="154"/>
      <c r="CSB198" s="154"/>
      <c r="CSC198" s="167"/>
      <c r="CSD198" s="167"/>
      <c r="CSE198" s="154"/>
      <c r="CSF198" s="154"/>
      <c r="CSG198" s="167"/>
      <c r="CSH198" s="167"/>
      <c r="CSI198" s="154"/>
      <c r="CSJ198" s="154"/>
      <c r="CSK198" s="167"/>
      <c r="CSL198" s="167"/>
      <c r="CSM198" s="154"/>
      <c r="CSN198" s="154"/>
      <c r="CSO198" s="167"/>
      <c r="CSP198" s="167"/>
      <c r="CSQ198" s="154"/>
      <c r="CSR198" s="154"/>
      <c r="CSS198" s="167"/>
      <c r="CST198" s="167"/>
      <c r="CSU198" s="154"/>
      <c r="CSV198" s="154"/>
      <c r="CSW198" s="167"/>
      <c r="CSX198" s="167"/>
      <c r="CSY198" s="154"/>
      <c r="CSZ198" s="154"/>
      <c r="CTA198" s="167"/>
      <c r="CTB198" s="167"/>
      <c r="CTC198" s="154"/>
      <c r="CTD198" s="154"/>
      <c r="CTE198" s="167"/>
      <c r="CTF198" s="167"/>
      <c r="CTG198" s="154"/>
      <c r="CTH198" s="154"/>
      <c r="CTI198" s="167"/>
      <c r="CTJ198" s="167"/>
      <c r="CTK198" s="154"/>
      <c r="CTL198" s="154"/>
      <c r="CTM198" s="167"/>
      <c r="CTN198" s="167"/>
      <c r="CTO198" s="154"/>
      <c r="CTP198" s="154"/>
      <c r="CTQ198" s="167"/>
      <c r="CTR198" s="167"/>
      <c r="CTS198" s="154"/>
      <c r="CTT198" s="154"/>
      <c r="CTU198" s="167"/>
      <c r="CTV198" s="167"/>
      <c r="CTW198" s="154"/>
      <c r="CTX198" s="154"/>
      <c r="CTY198" s="167"/>
      <c r="CTZ198" s="167"/>
      <c r="CUA198" s="154"/>
      <c r="CUB198" s="154"/>
      <c r="CUC198" s="167"/>
      <c r="CUD198" s="167"/>
      <c r="CUE198" s="154"/>
      <c r="CUF198" s="154"/>
      <c r="CUG198" s="167"/>
      <c r="CUH198" s="167"/>
      <c r="CUI198" s="154"/>
      <c r="CUJ198" s="154"/>
      <c r="CUK198" s="167"/>
      <c r="CUL198" s="167"/>
      <c r="CUM198" s="154"/>
      <c r="CUN198" s="154"/>
      <c r="CUO198" s="167"/>
      <c r="CUP198" s="167"/>
      <c r="CUQ198" s="154"/>
      <c r="CUR198" s="154"/>
      <c r="CUS198" s="167"/>
      <c r="CUT198" s="167"/>
      <c r="CUU198" s="154"/>
      <c r="CUV198" s="154"/>
      <c r="CUW198" s="167"/>
      <c r="CUX198" s="167"/>
      <c r="CUY198" s="154"/>
      <c r="CUZ198" s="154"/>
      <c r="CVA198" s="167"/>
      <c r="CVB198" s="167"/>
      <c r="CVC198" s="154"/>
      <c r="CVD198" s="154"/>
      <c r="CVE198" s="167"/>
      <c r="CVF198" s="167"/>
      <c r="CVG198" s="154"/>
      <c r="CVH198" s="154"/>
      <c r="CVI198" s="167"/>
      <c r="CVJ198" s="167"/>
      <c r="CVK198" s="154"/>
      <c r="CVL198" s="154"/>
      <c r="CVM198" s="167"/>
      <c r="CVN198" s="167"/>
      <c r="CVO198" s="154"/>
      <c r="CVP198" s="154"/>
      <c r="CVQ198" s="167"/>
      <c r="CVR198" s="167"/>
      <c r="CVS198" s="154"/>
      <c r="CVT198" s="154"/>
      <c r="CVU198" s="167"/>
      <c r="CVV198" s="167"/>
      <c r="CVW198" s="154"/>
      <c r="CVX198" s="154"/>
      <c r="CVY198" s="167"/>
      <c r="CVZ198" s="167"/>
      <c r="CWA198" s="154"/>
      <c r="CWB198" s="154"/>
      <c r="CWC198" s="167"/>
      <c r="CWD198" s="167"/>
      <c r="CWE198" s="154"/>
      <c r="CWF198" s="154"/>
      <c r="CWG198" s="167"/>
      <c r="CWH198" s="167"/>
      <c r="CWI198" s="154"/>
      <c r="CWJ198" s="154"/>
      <c r="CWK198" s="167"/>
      <c r="CWL198" s="167"/>
      <c r="CWM198" s="154"/>
      <c r="CWN198" s="154"/>
      <c r="CWO198" s="167"/>
      <c r="CWP198" s="167"/>
      <c r="CWQ198" s="154"/>
      <c r="CWR198" s="154"/>
      <c r="CWS198" s="167"/>
      <c r="CWT198" s="167"/>
      <c r="CWU198" s="154"/>
      <c r="CWV198" s="154"/>
      <c r="CWW198" s="167"/>
      <c r="CWX198" s="167"/>
      <c r="CWY198" s="154"/>
      <c r="CWZ198" s="154"/>
      <c r="CXA198" s="167"/>
      <c r="CXB198" s="167"/>
      <c r="CXC198" s="154"/>
      <c r="CXD198" s="154"/>
      <c r="CXE198" s="167"/>
      <c r="CXF198" s="167"/>
      <c r="CXG198" s="154"/>
      <c r="CXH198" s="154"/>
      <c r="CXI198" s="167"/>
      <c r="CXJ198" s="167"/>
      <c r="CXK198" s="154"/>
      <c r="CXL198" s="154"/>
      <c r="CXM198" s="167"/>
      <c r="CXN198" s="167"/>
      <c r="CXO198" s="154"/>
      <c r="CXP198" s="154"/>
      <c r="CXQ198" s="167"/>
      <c r="CXR198" s="167"/>
      <c r="CXS198" s="154"/>
      <c r="CXT198" s="154"/>
      <c r="CXU198" s="167"/>
      <c r="CXV198" s="167"/>
      <c r="CXW198" s="154"/>
      <c r="CXX198" s="154"/>
      <c r="CXY198" s="167"/>
      <c r="CXZ198" s="167"/>
      <c r="CYA198" s="154"/>
      <c r="CYB198" s="154"/>
      <c r="CYC198" s="167"/>
      <c r="CYD198" s="167"/>
      <c r="CYE198" s="154"/>
      <c r="CYF198" s="154"/>
      <c r="CYG198" s="167"/>
      <c r="CYH198" s="167"/>
      <c r="CYI198" s="154"/>
      <c r="CYJ198" s="154"/>
      <c r="CYK198" s="167"/>
      <c r="CYL198" s="167"/>
      <c r="CYM198" s="154"/>
      <c r="CYN198" s="154"/>
      <c r="CYO198" s="167"/>
      <c r="CYP198" s="167"/>
      <c r="CYQ198" s="154"/>
      <c r="CYR198" s="154"/>
      <c r="CYS198" s="167"/>
      <c r="CYT198" s="167"/>
      <c r="CYU198" s="154"/>
      <c r="CYV198" s="154"/>
      <c r="CYW198" s="167"/>
      <c r="CYX198" s="167"/>
      <c r="CYY198" s="154"/>
      <c r="CYZ198" s="154"/>
      <c r="CZA198" s="167"/>
      <c r="CZB198" s="167"/>
      <c r="CZC198" s="154"/>
      <c r="CZD198" s="154"/>
      <c r="CZE198" s="167"/>
      <c r="CZF198" s="167"/>
      <c r="CZG198" s="154"/>
      <c r="CZH198" s="154"/>
      <c r="CZI198" s="167"/>
      <c r="CZJ198" s="167"/>
      <c r="CZK198" s="154"/>
      <c r="CZL198" s="154"/>
      <c r="CZM198" s="167"/>
      <c r="CZN198" s="167"/>
      <c r="CZO198" s="154"/>
      <c r="CZP198" s="154"/>
      <c r="CZQ198" s="167"/>
      <c r="CZR198" s="167"/>
      <c r="CZS198" s="154"/>
      <c r="CZT198" s="154"/>
      <c r="CZU198" s="167"/>
      <c r="CZV198" s="167"/>
      <c r="CZW198" s="154"/>
      <c r="CZX198" s="154"/>
      <c r="CZY198" s="167"/>
      <c r="CZZ198" s="167"/>
      <c r="DAA198" s="154"/>
      <c r="DAB198" s="154"/>
      <c r="DAC198" s="167"/>
      <c r="DAD198" s="167"/>
      <c r="DAE198" s="154"/>
      <c r="DAF198" s="154"/>
      <c r="DAG198" s="167"/>
      <c r="DAH198" s="167"/>
      <c r="DAI198" s="154"/>
      <c r="DAJ198" s="154"/>
      <c r="DAK198" s="167"/>
      <c r="DAL198" s="167"/>
      <c r="DAM198" s="154"/>
      <c r="DAN198" s="154"/>
      <c r="DAO198" s="167"/>
      <c r="DAP198" s="167"/>
      <c r="DAQ198" s="154"/>
      <c r="DAR198" s="154"/>
      <c r="DAS198" s="167"/>
      <c r="DAT198" s="167"/>
      <c r="DAU198" s="154"/>
      <c r="DAV198" s="154"/>
      <c r="DAW198" s="167"/>
      <c r="DAX198" s="167"/>
      <c r="DAY198" s="154"/>
      <c r="DAZ198" s="154"/>
      <c r="DBA198" s="167"/>
      <c r="DBB198" s="167"/>
      <c r="DBC198" s="154"/>
      <c r="DBD198" s="154"/>
      <c r="DBE198" s="167"/>
      <c r="DBF198" s="167"/>
      <c r="DBG198" s="154"/>
      <c r="DBH198" s="154"/>
      <c r="DBI198" s="167"/>
      <c r="DBJ198" s="167"/>
      <c r="DBK198" s="154"/>
      <c r="DBL198" s="154"/>
      <c r="DBM198" s="167"/>
      <c r="DBN198" s="167"/>
      <c r="DBO198" s="154"/>
      <c r="DBP198" s="154"/>
      <c r="DBQ198" s="167"/>
      <c r="DBR198" s="167"/>
      <c r="DBS198" s="154"/>
      <c r="DBT198" s="154"/>
      <c r="DBU198" s="167"/>
      <c r="DBV198" s="167"/>
      <c r="DBW198" s="154"/>
      <c r="DBX198" s="154"/>
      <c r="DBY198" s="167"/>
      <c r="DBZ198" s="167"/>
      <c r="DCA198" s="154"/>
      <c r="DCB198" s="154"/>
      <c r="DCC198" s="167"/>
      <c r="DCD198" s="167"/>
      <c r="DCE198" s="154"/>
      <c r="DCF198" s="154"/>
      <c r="DCG198" s="167"/>
      <c r="DCH198" s="167"/>
      <c r="DCI198" s="154"/>
      <c r="DCJ198" s="154"/>
      <c r="DCK198" s="167"/>
      <c r="DCL198" s="167"/>
      <c r="DCM198" s="154"/>
      <c r="DCN198" s="154"/>
      <c r="DCO198" s="167"/>
      <c r="DCP198" s="167"/>
      <c r="DCQ198" s="154"/>
      <c r="DCR198" s="154"/>
      <c r="DCS198" s="167"/>
      <c r="DCT198" s="167"/>
      <c r="DCU198" s="154"/>
      <c r="DCV198" s="154"/>
      <c r="DCW198" s="167"/>
      <c r="DCX198" s="167"/>
      <c r="DCY198" s="154"/>
      <c r="DCZ198" s="154"/>
      <c r="DDA198" s="167"/>
      <c r="DDB198" s="167"/>
      <c r="DDC198" s="154"/>
      <c r="DDD198" s="154"/>
      <c r="DDE198" s="167"/>
      <c r="DDF198" s="167"/>
      <c r="DDG198" s="154"/>
      <c r="DDH198" s="154"/>
      <c r="DDI198" s="167"/>
      <c r="DDJ198" s="167"/>
      <c r="DDK198" s="154"/>
      <c r="DDL198" s="154"/>
      <c r="DDM198" s="167"/>
      <c r="DDN198" s="167"/>
      <c r="DDO198" s="154"/>
      <c r="DDP198" s="154"/>
      <c r="DDQ198" s="167"/>
      <c r="DDR198" s="167"/>
      <c r="DDS198" s="154"/>
      <c r="DDT198" s="154"/>
      <c r="DDU198" s="167"/>
      <c r="DDV198" s="167"/>
      <c r="DDW198" s="154"/>
      <c r="DDX198" s="154"/>
      <c r="DDY198" s="167"/>
      <c r="DDZ198" s="167"/>
      <c r="DEA198" s="154"/>
      <c r="DEB198" s="154"/>
      <c r="DEC198" s="167"/>
      <c r="DED198" s="167"/>
      <c r="DEE198" s="154"/>
      <c r="DEF198" s="154"/>
      <c r="DEG198" s="167"/>
      <c r="DEH198" s="167"/>
      <c r="DEI198" s="154"/>
      <c r="DEJ198" s="154"/>
      <c r="DEK198" s="167"/>
      <c r="DEL198" s="167"/>
      <c r="DEM198" s="154"/>
      <c r="DEN198" s="154"/>
      <c r="DEO198" s="167"/>
      <c r="DEP198" s="167"/>
      <c r="DEQ198" s="154"/>
      <c r="DER198" s="154"/>
      <c r="DES198" s="167"/>
      <c r="DET198" s="167"/>
      <c r="DEU198" s="154"/>
      <c r="DEV198" s="154"/>
      <c r="DEW198" s="167"/>
      <c r="DEX198" s="167"/>
      <c r="DEY198" s="154"/>
      <c r="DEZ198" s="154"/>
      <c r="DFA198" s="167"/>
      <c r="DFB198" s="167"/>
      <c r="DFC198" s="154"/>
      <c r="DFD198" s="154"/>
      <c r="DFE198" s="167"/>
      <c r="DFF198" s="167"/>
      <c r="DFG198" s="154"/>
      <c r="DFH198" s="154"/>
      <c r="DFI198" s="167"/>
      <c r="DFJ198" s="167"/>
      <c r="DFK198" s="154"/>
      <c r="DFL198" s="154"/>
      <c r="DFM198" s="167"/>
      <c r="DFN198" s="167"/>
      <c r="DFO198" s="154"/>
      <c r="DFP198" s="154"/>
      <c r="DFQ198" s="167"/>
      <c r="DFR198" s="167"/>
      <c r="DFS198" s="154"/>
      <c r="DFT198" s="154"/>
      <c r="DFU198" s="167"/>
      <c r="DFV198" s="167"/>
      <c r="DFW198" s="154"/>
      <c r="DFX198" s="154"/>
      <c r="DFY198" s="167"/>
      <c r="DFZ198" s="167"/>
      <c r="DGA198" s="154"/>
      <c r="DGB198" s="154"/>
      <c r="DGC198" s="167"/>
      <c r="DGD198" s="167"/>
      <c r="DGE198" s="154"/>
      <c r="DGF198" s="154"/>
      <c r="DGG198" s="167"/>
      <c r="DGH198" s="167"/>
      <c r="DGI198" s="154"/>
      <c r="DGJ198" s="154"/>
      <c r="DGK198" s="167"/>
      <c r="DGL198" s="167"/>
      <c r="DGM198" s="154"/>
      <c r="DGN198" s="154"/>
      <c r="DGO198" s="167"/>
      <c r="DGP198" s="167"/>
      <c r="DGQ198" s="154"/>
      <c r="DGR198" s="154"/>
      <c r="DGS198" s="167"/>
      <c r="DGT198" s="167"/>
      <c r="DGU198" s="154"/>
      <c r="DGV198" s="154"/>
      <c r="DGW198" s="167"/>
      <c r="DGX198" s="167"/>
      <c r="DGY198" s="154"/>
      <c r="DGZ198" s="154"/>
      <c r="DHA198" s="167"/>
      <c r="DHB198" s="167"/>
      <c r="DHC198" s="154"/>
      <c r="DHD198" s="154"/>
      <c r="DHE198" s="167"/>
      <c r="DHF198" s="167"/>
      <c r="DHG198" s="154"/>
      <c r="DHH198" s="154"/>
      <c r="DHI198" s="167"/>
      <c r="DHJ198" s="167"/>
      <c r="DHK198" s="154"/>
      <c r="DHL198" s="154"/>
      <c r="DHM198" s="167"/>
      <c r="DHN198" s="167"/>
      <c r="DHO198" s="154"/>
      <c r="DHP198" s="154"/>
      <c r="DHQ198" s="167"/>
      <c r="DHR198" s="167"/>
      <c r="DHS198" s="154"/>
      <c r="DHT198" s="154"/>
      <c r="DHU198" s="167"/>
      <c r="DHV198" s="167"/>
      <c r="DHW198" s="154"/>
      <c r="DHX198" s="154"/>
      <c r="DHY198" s="167"/>
      <c r="DHZ198" s="167"/>
      <c r="DIA198" s="154"/>
      <c r="DIB198" s="154"/>
      <c r="DIC198" s="167"/>
      <c r="DID198" s="167"/>
      <c r="DIE198" s="154"/>
      <c r="DIF198" s="154"/>
      <c r="DIG198" s="167"/>
      <c r="DIH198" s="167"/>
      <c r="DII198" s="154"/>
      <c r="DIJ198" s="154"/>
      <c r="DIK198" s="167"/>
      <c r="DIL198" s="167"/>
      <c r="DIM198" s="154"/>
      <c r="DIN198" s="154"/>
      <c r="DIO198" s="167"/>
      <c r="DIP198" s="167"/>
      <c r="DIQ198" s="154"/>
      <c r="DIR198" s="154"/>
      <c r="DIS198" s="167"/>
      <c r="DIT198" s="167"/>
      <c r="DIU198" s="154"/>
      <c r="DIV198" s="154"/>
      <c r="DIW198" s="167"/>
      <c r="DIX198" s="167"/>
      <c r="DIY198" s="154"/>
      <c r="DIZ198" s="154"/>
      <c r="DJA198" s="167"/>
      <c r="DJB198" s="167"/>
      <c r="DJC198" s="154"/>
      <c r="DJD198" s="154"/>
      <c r="DJE198" s="167"/>
      <c r="DJF198" s="167"/>
      <c r="DJG198" s="154"/>
      <c r="DJH198" s="154"/>
      <c r="DJI198" s="167"/>
      <c r="DJJ198" s="167"/>
      <c r="DJK198" s="154"/>
      <c r="DJL198" s="154"/>
      <c r="DJM198" s="167"/>
      <c r="DJN198" s="167"/>
      <c r="DJO198" s="154"/>
      <c r="DJP198" s="154"/>
      <c r="DJQ198" s="167"/>
      <c r="DJR198" s="167"/>
      <c r="DJS198" s="154"/>
      <c r="DJT198" s="154"/>
      <c r="DJU198" s="167"/>
      <c r="DJV198" s="167"/>
      <c r="DJW198" s="154"/>
      <c r="DJX198" s="154"/>
      <c r="DJY198" s="167"/>
      <c r="DJZ198" s="167"/>
      <c r="DKA198" s="154"/>
      <c r="DKB198" s="154"/>
      <c r="DKC198" s="167"/>
      <c r="DKD198" s="167"/>
      <c r="DKE198" s="154"/>
      <c r="DKF198" s="154"/>
      <c r="DKG198" s="167"/>
      <c r="DKH198" s="167"/>
      <c r="DKI198" s="154"/>
      <c r="DKJ198" s="154"/>
      <c r="DKK198" s="167"/>
      <c r="DKL198" s="167"/>
      <c r="DKM198" s="154"/>
      <c r="DKN198" s="154"/>
      <c r="DKO198" s="167"/>
      <c r="DKP198" s="167"/>
      <c r="DKQ198" s="154"/>
      <c r="DKR198" s="154"/>
      <c r="DKS198" s="167"/>
      <c r="DKT198" s="167"/>
      <c r="DKU198" s="154"/>
      <c r="DKV198" s="154"/>
      <c r="DKW198" s="167"/>
      <c r="DKX198" s="167"/>
      <c r="DKY198" s="154"/>
      <c r="DKZ198" s="154"/>
      <c r="DLA198" s="167"/>
      <c r="DLB198" s="167"/>
      <c r="DLC198" s="154"/>
      <c r="DLD198" s="154"/>
      <c r="DLE198" s="167"/>
      <c r="DLF198" s="167"/>
      <c r="DLG198" s="154"/>
      <c r="DLH198" s="154"/>
      <c r="DLI198" s="167"/>
      <c r="DLJ198" s="167"/>
      <c r="DLK198" s="154"/>
      <c r="DLL198" s="154"/>
      <c r="DLM198" s="167"/>
      <c r="DLN198" s="167"/>
      <c r="DLO198" s="154"/>
      <c r="DLP198" s="154"/>
      <c r="DLQ198" s="167"/>
      <c r="DLR198" s="167"/>
      <c r="DLS198" s="154"/>
      <c r="DLT198" s="154"/>
      <c r="DLU198" s="167"/>
      <c r="DLV198" s="167"/>
      <c r="DLW198" s="154"/>
      <c r="DLX198" s="154"/>
      <c r="DLY198" s="167"/>
      <c r="DLZ198" s="167"/>
      <c r="DMA198" s="154"/>
      <c r="DMB198" s="154"/>
      <c r="DMC198" s="167"/>
      <c r="DMD198" s="167"/>
      <c r="DME198" s="154"/>
      <c r="DMF198" s="154"/>
      <c r="DMG198" s="167"/>
      <c r="DMH198" s="167"/>
      <c r="DMI198" s="154"/>
      <c r="DMJ198" s="154"/>
      <c r="DMK198" s="167"/>
      <c r="DML198" s="167"/>
      <c r="DMM198" s="154"/>
      <c r="DMN198" s="154"/>
      <c r="DMO198" s="167"/>
      <c r="DMP198" s="167"/>
      <c r="DMQ198" s="154"/>
      <c r="DMR198" s="154"/>
      <c r="DMS198" s="167"/>
      <c r="DMT198" s="167"/>
      <c r="DMU198" s="154"/>
      <c r="DMV198" s="154"/>
      <c r="DMW198" s="167"/>
      <c r="DMX198" s="167"/>
      <c r="DMY198" s="154"/>
      <c r="DMZ198" s="154"/>
      <c r="DNA198" s="167"/>
      <c r="DNB198" s="167"/>
      <c r="DNC198" s="154"/>
      <c r="DND198" s="154"/>
      <c r="DNE198" s="167"/>
      <c r="DNF198" s="167"/>
      <c r="DNG198" s="154"/>
      <c r="DNH198" s="154"/>
      <c r="DNI198" s="167"/>
      <c r="DNJ198" s="167"/>
      <c r="DNK198" s="154"/>
      <c r="DNL198" s="154"/>
      <c r="DNM198" s="167"/>
      <c r="DNN198" s="167"/>
      <c r="DNO198" s="154"/>
      <c r="DNP198" s="154"/>
      <c r="DNQ198" s="167"/>
      <c r="DNR198" s="167"/>
      <c r="DNS198" s="154"/>
      <c r="DNT198" s="154"/>
      <c r="DNU198" s="167"/>
      <c r="DNV198" s="167"/>
      <c r="DNW198" s="154"/>
      <c r="DNX198" s="154"/>
      <c r="DNY198" s="167"/>
      <c r="DNZ198" s="167"/>
      <c r="DOA198" s="154"/>
      <c r="DOB198" s="154"/>
      <c r="DOC198" s="167"/>
      <c r="DOD198" s="167"/>
      <c r="DOE198" s="154"/>
      <c r="DOF198" s="154"/>
      <c r="DOG198" s="167"/>
      <c r="DOH198" s="167"/>
      <c r="DOI198" s="154"/>
      <c r="DOJ198" s="154"/>
      <c r="DOK198" s="167"/>
      <c r="DOL198" s="167"/>
      <c r="DOM198" s="154"/>
      <c r="DON198" s="154"/>
      <c r="DOO198" s="167"/>
      <c r="DOP198" s="167"/>
      <c r="DOQ198" s="154"/>
      <c r="DOR198" s="154"/>
      <c r="DOS198" s="167"/>
      <c r="DOT198" s="167"/>
      <c r="DOU198" s="154"/>
      <c r="DOV198" s="154"/>
      <c r="DOW198" s="167"/>
      <c r="DOX198" s="167"/>
      <c r="DOY198" s="154"/>
      <c r="DOZ198" s="154"/>
      <c r="DPA198" s="167"/>
      <c r="DPB198" s="167"/>
      <c r="DPC198" s="154"/>
      <c r="DPD198" s="154"/>
      <c r="DPE198" s="167"/>
      <c r="DPF198" s="167"/>
      <c r="DPG198" s="154"/>
      <c r="DPH198" s="154"/>
      <c r="DPI198" s="167"/>
      <c r="DPJ198" s="167"/>
      <c r="DPK198" s="154"/>
      <c r="DPL198" s="154"/>
      <c r="DPM198" s="167"/>
      <c r="DPN198" s="167"/>
      <c r="DPO198" s="154"/>
      <c r="DPP198" s="154"/>
      <c r="DPQ198" s="167"/>
      <c r="DPR198" s="167"/>
      <c r="DPS198" s="154"/>
      <c r="DPT198" s="154"/>
      <c r="DPU198" s="167"/>
      <c r="DPV198" s="167"/>
      <c r="DPW198" s="154"/>
      <c r="DPX198" s="154"/>
      <c r="DPY198" s="167"/>
      <c r="DPZ198" s="167"/>
      <c r="DQA198" s="154"/>
      <c r="DQB198" s="154"/>
      <c r="DQC198" s="167"/>
      <c r="DQD198" s="167"/>
      <c r="DQE198" s="154"/>
      <c r="DQF198" s="154"/>
      <c r="DQG198" s="167"/>
      <c r="DQH198" s="167"/>
      <c r="DQI198" s="154"/>
      <c r="DQJ198" s="154"/>
      <c r="DQK198" s="167"/>
      <c r="DQL198" s="167"/>
      <c r="DQM198" s="154"/>
      <c r="DQN198" s="154"/>
      <c r="DQO198" s="167"/>
      <c r="DQP198" s="167"/>
      <c r="DQQ198" s="154"/>
      <c r="DQR198" s="154"/>
      <c r="DQS198" s="167"/>
      <c r="DQT198" s="167"/>
      <c r="DQU198" s="154"/>
      <c r="DQV198" s="154"/>
      <c r="DQW198" s="167"/>
      <c r="DQX198" s="167"/>
      <c r="DQY198" s="154"/>
      <c r="DQZ198" s="154"/>
      <c r="DRA198" s="167"/>
      <c r="DRB198" s="167"/>
      <c r="DRC198" s="154"/>
      <c r="DRD198" s="154"/>
      <c r="DRE198" s="167"/>
      <c r="DRF198" s="167"/>
      <c r="DRG198" s="154"/>
      <c r="DRH198" s="154"/>
      <c r="DRI198" s="167"/>
      <c r="DRJ198" s="167"/>
      <c r="DRK198" s="154"/>
      <c r="DRL198" s="154"/>
      <c r="DRM198" s="167"/>
      <c r="DRN198" s="167"/>
      <c r="DRO198" s="154"/>
      <c r="DRP198" s="154"/>
      <c r="DRQ198" s="167"/>
      <c r="DRR198" s="167"/>
      <c r="DRS198" s="154"/>
      <c r="DRT198" s="154"/>
      <c r="DRU198" s="167"/>
      <c r="DRV198" s="167"/>
      <c r="DRW198" s="154"/>
      <c r="DRX198" s="154"/>
      <c r="DRY198" s="167"/>
      <c r="DRZ198" s="167"/>
      <c r="DSA198" s="154"/>
      <c r="DSB198" s="154"/>
      <c r="DSC198" s="167"/>
      <c r="DSD198" s="167"/>
      <c r="DSE198" s="154"/>
      <c r="DSF198" s="154"/>
      <c r="DSG198" s="167"/>
      <c r="DSH198" s="167"/>
      <c r="DSI198" s="154"/>
      <c r="DSJ198" s="154"/>
      <c r="DSK198" s="167"/>
      <c r="DSL198" s="167"/>
      <c r="DSM198" s="154"/>
      <c r="DSN198" s="154"/>
      <c r="DSO198" s="167"/>
      <c r="DSP198" s="167"/>
      <c r="DSQ198" s="154"/>
      <c r="DSR198" s="154"/>
      <c r="DSS198" s="167"/>
      <c r="DST198" s="167"/>
      <c r="DSU198" s="154"/>
      <c r="DSV198" s="154"/>
      <c r="DSW198" s="167"/>
      <c r="DSX198" s="167"/>
      <c r="DSY198" s="154"/>
      <c r="DSZ198" s="154"/>
      <c r="DTA198" s="167"/>
      <c r="DTB198" s="167"/>
      <c r="DTC198" s="154"/>
      <c r="DTD198" s="154"/>
      <c r="DTE198" s="167"/>
      <c r="DTF198" s="167"/>
      <c r="DTG198" s="154"/>
      <c r="DTH198" s="154"/>
      <c r="DTI198" s="167"/>
      <c r="DTJ198" s="167"/>
      <c r="DTK198" s="154"/>
      <c r="DTL198" s="154"/>
      <c r="DTM198" s="167"/>
      <c r="DTN198" s="167"/>
      <c r="DTO198" s="154"/>
      <c r="DTP198" s="154"/>
      <c r="DTQ198" s="167"/>
      <c r="DTR198" s="167"/>
      <c r="DTS198" s="154"/>
      <c r="DTT198" s="154"/>
      <c r="DTU198" s="167"/>
      <c r="DTV198" s="167"/>
      <c r="DTW198" s="154"/>
      <c r="DTX198" s="154"/>
      <c r="DTY198" s="167"/>
      <c r="DTZ198" s="167"/>
      <c r="DUA198" s="154"/>
      <c r="DUB198" s="154"/>
      <c r="DUC198" s="167"/>
      <c r="DUD198" s="167"/>
      <c r="DUE198" s="154"/>
      <c r="DUF198" s="154"/>
      <c r="DUG198" s="167"/>
      <c r="DUH198" s="167"/>
      <c r="DUI198" s="154"/>
      <c r="DUJ198" s="154"/>
      <c r="DUK198" s="167"/>
      <c r="DUL198" s="167"/>
      <c r="DUM198" s="154"/>
      <c r="DUN198" s="154"/>
      <c r="DUO198" s="167"/>
      <c r="DUP198" s="167"/>
      <c r="DUQ198" s="154"/>
      <c r="DUR198" s="154"/>
      <c r="DUS198" s="167"/>
      <c r="DUT198" s="167"/>
      <c r="DUU198" s="154"/>
      <c r="DUV198" s="154"/>
      <c r="DUW198" s="167"/>
      <c r="DUX198" s="167"/>
      <c r="DUY198" s="154"/>
      <c r="DUZ198" s="154"/>
      <c r="DVA198" s="167"/>
      <c r="DVB198" s="167"/>
      <c r="DVC198" s="154"/>
      <c r="DVD198" s="154"/>
      <c r="DVE198" s="167"/>
      <c r="DVF198" s="167"/>
      <c r="DVG198" s="154"/>
      <c r="DVH198" s="154"/>
      <c r="DVI198" s="167"/>
      <c r="DVJ198" s="167"/>
      <c r="DVK198" s="154"/>
      <c r="DVL198" s="154"/>
      <c r="DVM198" s="167"/>
      <c r="DVN198" s="167"/>
      <c r="DVO198" s="154"/>
      <c r="DVP198" s="154"/>
      <c r="DVQ198" s="167"/>
      <c r="DVR198" s="167"/>
      <c r="DVS198" s="154"/>
      <c r="DVT198" s="154"/>
      <c r="DVU198" s="167"/>
      <c r="DVV198" s="167"/>
      <c r="DVW198" s="154"/>
      <c r="DVX198" s="154"/>
      <c r="DVY198" s="167"/>
      <c r="DVZ198" s="167"/>
      <c r="DWA198" s="154"/>
      <c r="DWB198" s="154"/>
      <c r="DWC198" s="167"/>
      <c r="DWD198" s="167"/>
      <c r="DWE198" s="154"/>
      <c r="DWF198" s="154"/>
      <c r="DWG198" s="167"/>
      <c r="DWH198" s="167"/>
      <c r="DWI198" s="154"/>
      <c r="DWJ198" s="154"/>
      <c r="DWK198" s="167"/>
      <c r="DWL198" s="167"/>
      <c r="DWM198" s="154"/>
      <c r="DWN198" s="154"/>
      <c r="DWO198" s="167"/>
      <c r="DWP198" s="167"/>
      <c r="DWQ198" s="154"/>
      <c r="DWR198" s="154"/>
      <c r="DWS198" s="167"/>
      <c r="DWT198" s="167"/>
      <c r="DWU198" s="154"/>
      <c r="DWV198" s="154"/>
      <c r="DWW198" s="167"/>
      <c r="DWX198" s="167"/>
      <c r="DWY198" s="154"/>
      <c r="DWZ198" s="154"/>
      <c r="DXA198" s="167"/>
      <c r="DXB198" s="167"/>
      <c r="DXC198" s="154"/>
      <c r="DXD198" s="154"/>
      <c r="DXE198" s="167"/>
      <c r="DXF198" s="167"/>
      <c r="DXG198" s="154"/>
      <c r="DXH198" s="154"/>
      <c r="DXI198" s="167"/>
      <c r="DXJ198" s="167"/>
      <c r="DXK198" s="154"/>
      <c r="DXL198" s="154"/>
      <c r="DXM198" s="167"/>
      <c r="DXN198" s="167"/>
      <c r="DXO198" s="154"/>
      <c r="DXP198" s="154"/>
      <c r="DXQ198" s="167"/>
      <c r="DXR198" s="167"/>
      <c r="DXS198" s="154"/>
      <c r="DXT198" s="154"/>
      <c r="DXU198" s="167"/>
      <c r="DXV198" s="167"/>
      <c r="DXW198" s="154"/>
      <c r="DXX198" s="154"/>
      <c r="DXY198" s="167"/>
      <c r="DXZ198" s="167"/>
      <c r="DYA198" s="154"/>
      <c r="DYB198" s="154"/>
      <c r="DYC198" s="167"/>
      <c r="DYD198" s="167"/>
      <c r="DYE198" s="154"/>
      <c r="DYF198" s="154"/>
      <c r="DYG198" s="167"/>
      <c r="DYH198" s="167"/>
      <c r="DYI198" s="154"/>
      <c r="DYJ198" s="154"/>
      <c r="DYK198" s="167"/>
      <c r="DYL198" s="167"/>
      <c r="DYM198" s="154"/>
      <c r="DYN198" s="154"/>
      <c r="DYO198" s="167"/>
      <c r="DYP198" s="167"/>
      <c r="DYQ198" s="154"/>
      <c r="DYR198" s="154"/>
      <c r="DYS198" s="167"/>
      <c r="DYT198" s="167"/>
      <c r="DYU198" s="154"/>
      <c r="DYV198" s="154"/>
      <c r="DYW198" s="167"/>
      <c r="DYX198" s="167"/>
      <c r="DYY198" s="154"/>
      <c r="DYZ198" s="154"/>
      <c r="DZA198" s="167"/>
      <c r="DZB198" s="167"/>
      <c r="DZC198" s="154"/>
      <c r="DZD198" s="154"/>
      <c r="DZE198" s="167"/>
      <c r="DZF198" s="167"/>
      <c r="DZG198" s="154"/>
      <c r="DZH198" s="154"/>
      <c r="DZI198" s="167"/>
      <c r="DZJ198" s="167"/>
      <c r="DZK198" s="154"/>
      <c r="DZL198" s="154"/>
      <c r="DZM198" s="167"/>
      <c r="DZN198" s="167"/>
      <c r="DZO198" s="154"/>
      <c r="DZP198" s="154"/>
      <c r="DZQ198" s="167"/>
      <c r="DZR198" s="167"/>
      <c r="DZS198" s="154"/>
      <c r="DZT198" s="154"/>
      <c r="DZU198" s="167"/>
      <c r="DZV198" s="167"/>
      <c r="DZW198" s="154"/>
      <c r="DZX198" s="154"/>
      <c r="DZY198" s="167"/>
      <c r="DZZ198" s="167"/>
      <c r="EAA198" s="154"/>
      <c r="EAB198" s="154"/>
      <c r="EAC198" s="167"/>
      <c r="EAD198" s="167"/>
      <c r="EAE198" s="154"/>
      <c r="EAF198" s="154"/>
      <c r="EAG198" s="167"/>
      <c r="EAH198" s="167"/>
      <c r="EAI198" s="154"/>
      <c r="EAJ198" s="154"/>
      <c r="EAK198" s="167"/>
      <c r="EAL198" s="167"/>
      <c r="EAM198" s="154"/>
      <c r="EAN198" s="154"/>
      <c r="EAO198" s="167"/>
      <c r="EAP198" s="167"/>
      <c r="EAQ198" s="154"/>
      <c r="EAR198" s="154"/>
      <c r="EAS198" s="167"/>
      <c r="EAT198" s="167"/>
      <c r="EAU198" s="154"/>
      <c r="EAV198" s="154"/>
      <c r="EAW198" s="167"/>
      <c r="EAX198" s="167"/>
      <c r="EAY198" s="154"/>
      <c r="EAZ198" s="154"/>
      <c r="EBA198" s="167"/>
      <c r="EBB198" s="167"/>
      <c r="EBC198" s="154"/>
      <c r="EBD198" s="154"/>
      <c r="EBE198" s="167"/>
      <c r="EBF198" s="167"/>
      <c r="EBG198" s="154"/>
      <c r="EBH198" s="154"/>
      <c r="EBI198" s="167"/>
      <c r="EBJ198" s="167"/>
      <c r="EBK198" s="154"/>
      <c r="EBL198" s="154"/>
      <c r="EBM198" s="167"/>
      <c r="EBN198" s="167"/>
      <c r="EBO198" s="154"/>
      <c r="EBP198" s="154"/>
      <c r="EBQ198" s="167"/>
      <c r="EBR198" s="167"/>
      <c r="EBS198" s="154"/>
      <c r="EBT198" s="154"/>
      <c r="EBU198" s="167"/>
      <c r="EBV198" s="167"/>
      <c r="EBW198" s="154"/>
      <c r="EBX198" s="154"/>
      <c r="EBY198" s="167"/>
      <c r="EBZ198" s="167"/>
      <c r="ECA198" s="154"/>
      <c r="ECB198" s="154"/>
      <c r="ECC198" s="167"/>
      <c r="ECD198" s="167"/>
      <c r="ECE198" s="154"/>
      <c r="ECF198" s="154"/>
      <c r="ECG198" s="167"/>
      <c r="ECH198" s="167"/>
      <c r="ECI198" s="154"/>
      <c r="ECJ198" s="154"/>
      <c r="ECK198" s="167"/>
      <c r="ECL198" s="167"/>
      <c r="ECM198" s="154"/>
      <c r="ECN198" s="154"/>
      <c r="ECO198" s="167"/>
      <c r="ECP198" s="167"/>
      <c r="ECQ198" s="154"/>
      <c r="ECR198" s="154"/>
      <c r="ECS198" s="167"/>
      <c r="ECT198" s="167"/>
      <c r="ECU198" s="154"/>
      <c r="ECV198" s="154"/>
      <c r="ECW198" s="167"/>
      <c r="ECX198" s="167"/>
      <c r="ECY198" s="154"/>
      <c r="ECZ198" s="154"/>
      <c r="EDA198" s="167"/>
      <c r="EDB198" s="167"/>
      <c r="EDC198" s="154"/>
      <c r="EDD198" s="154"/>
      <c r="EDE198" s="167"/>
      <c r="EDF198" s="167"/>
      <c r="EDG198" s="154"/>
      <c r="EDH198" s="154"/>
      <c r="EDI198" s="167"/>
      <c r="EDJ198" s="167"/>
      <c r="EDK198" s="154"/>
      <c r="EDL198" s="154"/>
      <c r="EDM198" s="167"/>
      <c r="EDN198" s="167"/>
      <c r="EDO198" s="154"/>
      <c r="EDP198" s="154"/>
      <c r="EDQ198" s="167"/>
      <c r="EDR198" s="167"/>
      <c r="EDS198" s="154"/>
      <c r="EDT198" s="154"/>
      <c r="EDU198" s="167"/>
      <c r="EDV198" s="167"/>
      <c r="EDW198" s="154"/>
      <c r="EDX198" s="154"/>
      <c r="EDY198" s="167"/>
      <c r="EDZ198" s="167"/>
      <c r="EEA198" s="154"/>
      <c r="EEB198" s="154"/>
      <c r="EEC198" s="167"/>
      <c r="EED198" s="167"/>
      <c r="EEE198" s="154"/>
      <c r="EEF198" s="154"/>
      <c r="EEG198" s="167"/>
      <c r="EEH198" s="167"/>
      <c r="EEI198" s="154"/>
      <c r="EEJ198" s="154"/>
      <c r="EEK198" s="167"/>
      <c r="EEL198" s="167"/>
      <c r="EEM198" s="154"/>
      <c r="EEN198" s="154"/>
      <c r="EEO198" s="167"/>
      <c r="EEP198" s="167"/>
      <c r="EEQ198" s="154"/>
      <c r="EER198" s="154"/>
      <c r="EES198" s="167"/>
      <c r="EET198" s="167"/>
      <c r="EEU198" s="154"/>
      <c r="EEV198" s="154"/>
      <c r="EEW198" s="167"/>
      <c r="EEX198" s="167"/>
      <c r="EEY198" s="154"/>
      <c r="EEZ198" s="154"/>
      <c r="EFA198" s="167"/>
      <c r="EFB198" s="167"/>
      <c r="EFC198" s="154"/>
      <c r="EFD198" s="154"/>
      <c r="EFE198" s="167"/>
      <c r="EFF198" s="167"/>
      <c r="EFG198" s="154"/>
      <c r="EFH198" s="154"/>
      <c r="EFI198" s="167"/>
      <c r="EFJ198" s="167"/>
      <c r="EFK198" s="154"/>
      <c r="EFL198" s="154"/>
      <c r="EFM198" s="167"/>
      <c r="EFN198" s="167"/>
      <c r="EFO198" s="154"/>
      <c r="EFP198" s="154"/>
      <c r="EFQ198" s="167"/>
      <c r="EFR198" s="167"/>
      <c r="EFS198" s="154"/>
      <c r="EFT198" s="154"/>
      <c r="EFU198" s="167"/>
      <c r="EFV198" s="167"/>
      <c r="EFW198" s="154"/>
      <c r="EFX198" s="154"/>
      <c r="EFY198" s="167"/>
      <c r="EFZ198" s="167"/>
      <c r="EGA198" s="154"/>
      <c r="EGB198" s="154"/>
      <c r="EGC198" s="167"/>
      <c r="EGD198" s="167"/>
      <c r="EGE198" s="154"/>
      <c r="EGF198" s="154"/>
      <c r="EGG198" s="167"/>
      <c r="EGH198" s="167"/>
      <c r="EGI198" s="154"/>
      <c r="EGJ198" s="154"/>
      <c r="EGK198" s="167"/>
      <c r="EGL198" s="167"/>
      <c r="EGM198" s="154"/>
      <c r="EGN198" s="154"/>
      <c r="EGO198" s="167"/>
      <c r="EGP198" s="167"/>
      <c r="EGQ198" s="154"/>
      <c r="EGR198" s="154"/>
      <c r="EGS198" s="167"/>
      <c r="EGT198" s="167"/>
      <c r="EGU198" s="154"/>
      <c r="EGV198" s="154"/>
      <c r="EGW198" s="167"/>
      <c r="EGX198" s="167"/>
      <c r="EGY198" s="154"/>
      <c r="EGZ198" s="154"/>
      <c r="EHA198" s="167"/>
      <c r="EHB198" s="167"/>
      <c r="EHC198" s="154"/>
      <c r="EHD198" s="154"/>
      <c r="EHE198" s="167"/>
      <c r="EHF198" s="167"/>
      <c r="EHG198" s="154"/>
      <c r="EHH198" s="154"/>
      <c r="EHI198" s="167"/>
      <c r="EHJ198" s="167"/>
      <c r="EHK198" s="154"/>
      <c r="EHL198" s="154"/>
      <c r="EHM198" s="167"/>
      <c r="EHN198" s="167"/>
      <c r="EHO198" s="154"/>
      <c r="EHP198" s="154"/>
      <c r="EHQ198" s="167"/>
      <c r="EHR198" s="167"/>
      <c r="EHS198" s="154"/>
      <c r="EHT198" s="154"/>
      <c r="EHU198" s="167"/>
      <c r="EHV198" s="167"/>
      <c r="EHW198" s="154"/>
      <c r="EHX198" s="154"/>
      <c r="EHY198" s="167"/>
      <c r="EHZ198" s="167"/>
      <c r="EIA198" s="154"/>
      <c r="EIB198" s="154"/>
      <c r="EIC198" s="167"/>
      <c r="EID198" s="167"/>
      <c r="EIE198" s="154"/>
      <c r="EIF198" s="154"/>
      <c r="EIG198" s="167"/>
      <c r="EIH198" s="167"/>
      <c r="EII198" s="154"/>
      <c r="EIJ198" s="154"/>
      <c r="EIK198" s="167"/>
      <c r="EIL198" s="167"/>
      <c r="EIM198" s="154"/>
      <c r="EIN198" s="154"/>
      <c r="EIO198" s="167"/>
      <c r="EIP198" s="167"/>
      <c r="EIQ198" s="154"/>
      <c r="EIR198" s="154"/>
      <c r="EIS198" s="167"/>
      <c r="EIT198" s="167"/>
      <c r="EIU198" s="154"/>
      <c r="EIV198" s="154"/>
      <c r="EIW198" s="167"/>
      <c r="EIX198" s="167"/>
      <c r="EIY198" s="154"/>
      <c r="EIZ198" s="154"/>
      <c r="EJA198" s="167"/>
      <c r="EJB198" s="167"/>
      <c r="EJC198" s="154"/>
      <c r="EJD198" s="154"/>
      <c r="EJE198" s="167"/>
      <c r="EJF198" s="167"/>
      <c r="EJG198" s="154"/>
      <c r="EJH198" s="154"/>
      <c r="EJI198" s="167"/>
      <c r="EJJ198" s="167"/>
      <c r="EJK198" s="154"/>
      <c r="EJL198" s="154"/>
      <c r="EJM198" s="167"/>
      <c r="EJN198" s="167"/>
      <c r="EJO198" s="154"/>
      <c r="EJP198" s="154"/>
      <c r="EJQ198" s="167"/>
      <c r="EJR198" s="167"/>
      <c r="EJS198" s="154"/>
      <c r="EJT198" s="154"/>
      <c r="EJU198" s="167"/>
      <c r="EJV198" s="167"/>
      <c r="EJW198" s="154"/>
      <c r="EJX198" s="154"/>
      <c r="EJY198" s="167"/>
      <c r="EJZ198" s="167"/>
      <c r="EKA198" s="154"/>
      <c r="EKB198" s="154"/>
      <c r="EKC198" s="167"/>
      <c r="EKD198" s="167"/>
      <c r="EKE198" s="154"/>
      <c r="EKF198" s="154"/>
      <c r="EKG198" s="167"/>
      <c r="EKH198" s="167"/>
      <c r="EKI198" s="154"/>
      <c r="EKJ198" s="154"/>
      <c r="EKK198" s="167"/>
      <c r="EKL198" s="167"/>
      <c r="EKM198" s="154"/>
      <c r="EKN198" s="154"/>
      <c r="EKO198" s="167"/>
      <c r="EKP198" s="167"/>
      <c r="EKQ198" s="154"/>
      <c r="EKR198" s="154"/>
      <c r="EKS198" s="167"/>
      <c r="EKT198" s="167"/>
      <c r="EKU198" s="154"/>
      <c r="EKV198" s="154"/>
      <c r="EKW198" s="167"/>
      <c r="EKX198" s="167"/>
      <c r="EKY198" s="154"/>
      <c r="EKZ198" s="154"/>
      <c r="ELA198" s="167"/>
      <c r="ELB198" s="167"/>
      <c r="ELC198" s="154"/>
      <c r="ELD198" s="154"/>
      <c r="ELE198" s="167"/>
      <c r="ELF198" s="167"/>
      <c r="ELG198" s="154"/>
      <c r="ELH198" s="154"/>
      <c r="ELI198" s="167"/>
      <c r="ELJ198" s="167"/>
      <c r="ELK198" s="154"/>
      <c r="ELL198" s="154"/>
      <c r="ELM198" s="167"/>
      <c r="ELN198" s="167"/>
      <c r="ELO198" s="154"/>
      <c r="ELP198" s="154"/>
      <c r="ELQ198" s="167"/>
      <c r="ELR198" s="167"/>
      <c r="ELS198" s="154"/>
      <c r="ELT198" s="154"/>
      <c r="ELU198" s="167"/>
      <c r="ELV198" s="167"/>
      <c r="ELW198" s="154"/>
      <c r="ELX198" s="154"/>
      <c r="ELY198" s="167"/>
      <c r="ELZ198" s="167"/>
      <c r="EMA198" s="154"/>
      <c r="EMB198" s="154"/>
      <c r="EMC198" s="167"/>
      <c r="EMD198" s="167"/>
      <c r="EME198" s="154"/>
      <c r="EMF198" s="154"/>
      <c r="EMG198" s="167"/>
      <c r="EMH198" s="167"/>
      <c r="EMI198" s="154"/>
      <c r="EMJ198" s="154"/>
      <c r="EMK198" s="167"/>
      <c r="EML198" s="167"/>
      <c r="EMM198" s="154"/>
      <c r="EMN198" s="154"/>
      <c r="EMO198" s="167"/>
      <c r="EMP198" s="167"/>
      <c r="EMQ198" s="154"/>
      <c r="EMR198" s="154"/>
      <c r="EMS198" s="167"/>
      <c r="EMT198" s="167"/>
      <c r="EMU198" s="154"/>
      <c r="EMV198" s="154"/>
      <c r="EMW198" s="167"/>
      <c r="EMX198" s="167"/>
      <c r="EMY198" s="154"/>
      <c r="EMZ198" s="154"/>
      <c r="ENA198" s="167"/>
      <c r="ENB198" s="167"/>
      <c r="ENC198" s="154"/>
      <c r="END198" s="154"/>
      <c r="ENE198" s="167"/>
      <c r="ENF198" s="167"/>
      <c r="ENG198" s="154"/>
      <c r="ENH198" s="154"/>
      <c r="ENI198" s="167"/>
      <c r="ENJ198" s="167"/>
      <c r="ENK198" s="154"/>
      <c r="ENL198" s="154"/>
      <c r="ENM198" s="167"/>
      <c r="ENN198" s="167"/>
      <c r="ENO198" s="154"/>
      <c r="ENP198" s="154"/>
      <c r="ENQ198" s="167"/>
      <c r="ENR198" s="167"/>
      <c r="ENS198" s="154"/>
      <c r="ENT198" s="154"/>
      <c r="ENU198" s="167"/>
      <c r="ENV198" s="167"/>
      <c r="ENW198" s="154"/>
      <c r="ENX198" s="154"/>
      <c r="ENY198" s="167"/>
      <c r="ENZ198" s="167"/>
      <c r="EOA198" s="154"/>
      <c r="EOB198" s="154"/>
      <c r="EOC198" s="167"/>
      <c r="EOD198" s="167"/>
      <c r="EOE198" s="154"/>
      <c r="EOF198" s="154"/>
      <c r="EOG198" s="167"/>
      <c r="EOH198" s="167"/>
      <c r="EOI198" s="154"/>
      <c r="EOJ198" s="154"/>
      <c r="EOK198" s="167"/>
      <c r="EOL198" s="167"/>
      <c r="EOM198" s="154"/>
      <c r="EON198" s="154"/>
      <c r="EOO198" s="167"/>
      <c r="EOP198" s="167"/>
      <c r="EOQ198" s="154"/>
      <c r="EOR198" s="154"/>
      <c r="EOS198" s="167"/>
      <c r="EOT198" s="167"/>
      <c r="EOU198" s="154"/>
      <c r="EOV198" s="154"/>
      <c r="EOW198" s="167"/>
      <c r="EOX198" s="167"/>
      <c r="EOY198" s="154"/>
      <c r="EOZ198" s="154"/>
      <c r="EPA198" s="167"/>
      <c r="EPB198" s="167"/>
      <c r="EPC198" s="154"/>
      <c r="EPD198" s="154"/>
      <c r="EPE198" s="167"/>
      <c r="EPF198" s="167"/>
      <c r="EPG198" s="154"/>
      <c r="EPH198" s="154"/>
      <c r="EPI198" s="167"/>
      <c r="EPJ198" s="167"/>
      <c r="EPK198" s="154"/>
      <c r="EPL198" s="154"/>
      <c r="EPM198" s="167"/>
      <c r="EPN198" s="167"/>
      <c r="EPO198" s="154"/>
      <c r="EPP198" s="154"/>
      <c r="EPQ198" s="167"/>
      <c r="EPR198" s="167"/>
      <c r="EPS198" s="154"/>
      <c r="EPT198" s="154"/>
      <c r="EPU198" s="167"/>
      <c r="EPV198" s="167"/>
      <c r="EPW198" s="154"/>
      <c r="EPX198" s="154"/>
      <c r="EPY198" s="167"/>
      <c r="EPZ198" s="167"/>
      <c r="EQA198" s="154"/>
      <c r="EQB198" s="154"/>
      <c r="EQC198" s="167"/>
      <c r="EQD198" s="167"/>
      <c r="EQE198" s="154"/>
      <c r="EQF198" s="154"/>
      <c r="EQG198" s="167"/>
      <c r="EQH198" s="167"/>
      <c r="EQI198" s="154"/>
      <c r="EQJ198" s="154"/>
      <c r="EQK198" s="167"/>
      <c r="EQL198" s="167"/>
      <c r="EQM198" s="154"/>
      <c r="EQN198" s="154"/>
      <c r="EQO198" s="167"/>
      <c r="EQP198" s="167"/>
      <c r="EQQ198" s="154"/>
      <c r="EQR198" s="154"/>
      <c r="EQS198" s="167"/>
      <c r="EQT198" s="167"/>
      <c r="EQU198" s="154"/>
      <c r="EQV198" s="154"/>
      <c r="EQW198" s="167"/>
      <c r="EQX198" s="167"/>
      <c r="EQY198" s="154"/>
      <c r="EQZ198" s="154"/>
      <c r="ERA198" s="167"/>
      <c r="ERB198" s="167"/>
      <c r="ERC198" s="154"/>
      <c r="ERD198" s="154"/>
      <c r="ERE198" s="167"/>
      <c r="ERF198" s="167"/>
      <c r="ERG198" s="154"/>
      <c r="ERH198" s="154"/>
      <c r="ERI198" s="167"/>
      <c r="ERJ198" s="167"/>
      <c r="ERK198" s="154"/>
      <c r="ERL198" s="154"/>
      <c r="ERM198" s="167"/>
      <c r="ERN198" s="167"/>
      <c r="ERO198" s="154"/>
      <c r="ERP198" s="154"/>
      <c r="ERQ198" s="167"/>
      <c r="ERR198" s="167"/>
      <c r="ERS198" s="154"/>
      <c r="ERT198" s="154"/>
      <c r="ERU198" s="167"/>
      <c r="ERV198" s="167"/>
      <c r="ERW198" s="154"/>
      <c r="ERX198" s="154"/>
      <c r="ERY198" s="167"/>
      <c r="ERZ198" s="167"/>
      <c r="ESA198" s="154"/>
      <c r="ESB198" s="154"/>
      <c r="ESC198" s="167"/>
      <c r="ESD198" s="167"/>
      <c r="ESE198" s="154"/>
      <c r="ESF198" s="154"/>
      <c r="ESG198" s="167"/>
      <c r="ESH198" s="167"/>
      <c r="ESI198" s="154"/>
      <c r="ESJ198" s="154"/>
      <c r="ESK198" s="167"/>
      <c r="ESL198" s="167"/>
      <c r="ESM198" s="154"/>
      <c r="ESN198" s="154"/>
      <c r="ESO198" s="167"/>
      <c r="ESP198" s="167"/>
      <c r="ESQ198" s="154"/>
      <c r="ESR198" s="154"/>
      <c r="ESS198" s="167"/>
      <c r="EST198" s="167"/>
      <c r="ESU198" s="154"/>
      <c r="ESV198" s="154"/>
      <c r="ESW198" s="167"/>
      <c r="ESX198" s="167"/>
      <c r="ESY198" s="154"/>
      <c r="ESZ198" s="154"/>
      <c r="ETA198" s="167"/>
      <c r="ETB198" s="167"/>
      <c r="ETC198" s="154"/>
      <c r="ETD198" s="154"/>
      <c r="ETE198" s="167"/>
      <c r="ETF198" s="167"/>
      <c r="ETG198" s="154"/>
      <c r="ETH198" s="154"/>
      <c r="ETI198" s="167"/>
      <c r="ETJ198" s="167"/>
      <c r="ETK198" s="154"/>
      <c r="ETL198" s="154"/>
      <c r="ETM198" s="167"/>
      <c r="ETN198" s="167"/>
      <c r="ETO198" s="154"/>
      <c r="ETP198" s="154"/>
      <c r="ETQ198" s="167"/>
      <c r="ETR198" s="167"/>
      <c r="ETS198" s="154"/>
      <c r="ETT198" s="154"/>
      <c r="ETU198" s="167"/>
      <c r="ETV198" s="167"/>
      <c r="ETW198" s="154"/>
      <c r="ETX198" s="154"/>
      <c r="ETY198" s="167"/>
      <c r="ETZ198" s="167"/>
      <c r="EUA198" s="154"/>
      <c r="EUB198" s="154"/>
      <c r="EUC198" s="167"/>
      <c r="EUD198" s="167"/>
      <c r="EUE198" s="154"/>
      <c r="EUF198" s="154"/>
      <c r="EUG198" s="167"/>
      <c r="EUH198" s="167"/>
      <c r="EUI198" s="154"/>
      <c r="EUJ198" s="154"/>
      <c r="EUK198" s="167"/>
      <c r="EUL198" s="167"/>
      <c r="EUM198" s="154"/>
      <c r="EUN198" s="154"/>
      <c r="EUO198" s="167"/>
      <c r="EUP198" s="167"/>
      <c r="EUQ198" s="154"/>
      <c r="EUR198" s="154"/>
      <c r="EUS198" s="167"/>
      <c r="EUT198" s="167"/>
      <c r="EUU198" s="154"/>
      <c r="EUV198" s="154"/>
      <c r="EUW198" s="167"/>
      <c r="EUX198" s="167"/>
      <c r="EUY198" s="154"/>
      <c r="EUZ198" s="154"/>
      <c r="EVA198" s="167"/>
      <c r="EVB198" s="167"/>
      <c r="EVC198" s="154"/>
      <c r="EVD198" s="154"/>
      <c r="EVE198" s="167"/>
      <c r="EVF198" s="167"/>
      <c r="EVG198" s="154"/>
      <c r="EVH198" s="154"/>
      <c r="EVI198" s="167"/>
      <c r="EVJ198" s="167"/>
      <c r="EVK198" s="154"/>
      <c r="EVL198" s="154"/>
      <c r="EVM198" s="167"/>
      <c r="EVN198" s="167"/>
      <c r="EVO198" s="154"/>
      <c r="EVP198" s="154"/>
      <c r="EVQ198" s="167"/>
      <c r="EVR198" s="167"/>
      <c r="EVS198" s="154"/>
      <c r="EVT198" s="154"/>
      <c r="EVU198" s="167"/>
      <c r="EVV198" s="167"/>
      <c r="EVW198" s="154"/>
      <c r="EVX198" s="154"/>
      <c r="EVY198" s="167"/>
      <c r="EVZ198" s="167"/>
      <c r="EWA198" s="154"/>
      <c r="EWB198" s="154"/>
      <c r="EWC198" s="167"/>
      <c r="EWD198" s="167"/>
      <c r="EWE198" s="154"/>
      <c r="EWF198" s="154"/>
      <c r="EWG198" s="167"/>
      <c r="EWH198" s="167"/>
      <c r="EWI198" s="154"/>
      <c r="EWJ198" s="154"/>
      <c r="EWK198" s="167"/>
      <c r="EWL198" s="167"/>
      <c r="EWM198" s="154"/>
      <c r="EWN198" s="154"/>
      <c r="EWO198" s="167"/>
      <c r="EWP198" s="167"/>
      <c r="EWQ198" s="154"/>
      <c r="EWR198" s="154"/>
      <c r="EWS198" s="167"/>
      <c r="EWT198" s="167"/>
      <c r="EWU198" s="154"/>
      <c r="EWV198" s="154"/>
      <c r="EWW198" s="167"/>
      <c r="EWX198" s="167"/>
      <c r="EWY198" s="154"/>
      <c r="EWZ198" s="154"/>
      <c r="EXA198" s="167"/>
      <c r="EXB198" s="167"/>
      <c r="EXC198" s="154"/>
      <c r="EXD198" s="154"/>
      <c r="EXE198" s="167"/>
      <c r="EXF198" s="167"/>
      <c r="EXG198" s="154"/>
      <c r="EXH198" s="154"/>
      <c r="EXI198" s="167"/>
      <c r="EXJ198" s="167"/>
      <c r="EXK198" s="154"/>
      <c r="EXL198" s="154"/>
      <c r="EXM198" s="167"/>
      <c r="EXN198" s="167"/>
      <c r="EXO198" s="154"/>
      <c r="EXP198" s="154"/>
      <c r="EXQ198" s="167"/>
      <c r="EXR198" s="167"/>
      <c r="EXS198" s="154"/>
      <c r="EXT198" s="154"/>
      <c r="EXU198" s="167"/>
      <c r="EXV198" s="167"/>
      <c r="EXW198" s="154"/>
      <c r="EXX198" s="154"/>
      <c r="EXY198" s="167"/>
      <c r="EXZ198" s="167"/>
      <c r="EYA198" s="154"/>
      <c r="EYB198" s="154"/>
      <c r="EYC198" s="167"/>
      <c r="EYD198" s="167"/>
      <c r="EYE198" s="154"/>
      <c r="EYF198" s="154"/>
      <c r="EYG198" s="167"/>
      <c r="EYH198" s="167"/>
      <c r="EYI198" s="154"/>
      <c r="EYJ198" s="154"/>
      <c r="EYK198" s="167"/>
      <c r="EYL198" s="167"/>
      <c r="EYM198" s="154"/>
      <c r="EYN198" s="154"/>
      <c r="EYO198" s="167"/>
      <c r="EYP198" s="167"/>
      <c r="EYQ198" s="154"/>
      <c r="EYR198" s="154"/>
      <c r="EYS198" s="167"/>
      <c r="EYT198" s="167"/>
      <c r="EYU198" s="154"/>
      <c r="EYV198" s="154"/>
      <c r="EYW198" s="167"/>
      <c r="EYX198" s="167"/>
      <c r="EYY198" s="154"/>
      <c r="EYZ198" s="154"/>
      <c r="EZA198" s="167"/>
      <c r="EZB198" s="167"/>
      <c r="EZC198" s="154"/>
      <c r="EZD198" s="154"/>
      <c r="EZE198" s="167"/>
      <c r="EZF198" s="167"/>
      <c r="EZG198" s="154"/>
      <c r="EZH198" s="154"/>
      <c r="EZI198" s="167"/>
      <c r="EZJ198" s="167"/>
      <c r="EZK198" s="154"/>
      <c r="EZL198" s="154"/>
      <c r="EZM198" s="167"/>
      <c r="EZN198" s="167"/>
      <c r="EZO198" s="154"/>
      <c r="EZP198" s="154"/>
      <c r="EZQ198" s="167"/>
      <c r="EZR198" s="167"/>
      <c r="EZS198" s="154"/>
      <c r="EZT198" s="154"/>
      <c r="EZU198" s="167"/>
      <c r="EZV198" s="167"/>
      <c r="EZW198" s="154"/>
      <c r="EZX198" s="154"/>
      <c r="EZY198" s="167"/>
      <c r="EZZ198" s="167"/>
      <c r="FAA198" s="154"/>
      <c r="FAB198" s="154"/>
      <c r="FAC198" s="167"/>
      <c r="FAD198" s="167"/>
      <c r="FAE198" s="154"/>
      <c r="FAF198" s="154"/>
      <c r="FAG198" s="167"/>
      <c r="FAH198" s="167"/>
      <c r="FAI198" s="154"/>
      <c r="FAJ198" s="154"/>
      <c r="FAK198" s="167"/>
      <c r="FAL198" s="167"/>
      <c r="FAM198" s="154"/>
      <c r="FAN198" s="154"/>
      <c r="FAO198" s="167"/>
      <c r="FAP198" s="167"/>
      <c r="FAQ198" s="154"/>
      <c r="FAR198" s="154"/>
      <c r="FAS198" s="167"/>
      <c r="FAT198" s="167"/>
      <c r="FAU198" s="154"/>
      <c r="FAV198" s="154"/>
      <c r="FAW198" s="167"/>
      <c r="FAX198" s="167"/>
      <c r="FAY198" s="154"/>
      <c r="FAZ198" s="154"/>
      <c r="FBA198" s="167"/>
      <c r="FBB198" s="167"/>
      <c r="FBC198" s="154"/>
      <c r="FBD198" s="154"/>
      <c r="FBE198" s="167"/>
      <c r="FBF198" s="167"/>
      <c r="FBG198" s="154"/>
      <c r="FBH198" s="154"/>
      <c r="FBI198" s="167"/>
      <c r="FBJ198" s="167"/>
      <c r="FBK198" s="154"/>
      <c r="FBL198" s="154"/>
      <c r="FBM198" s="167"/>
      <c r="FBN198" s="167"/>
      <c r="FBO198" s="154"/>
      <c r="FBP198" s="154"/>
      <c r="FBQ198" s="167"/>
      <c r="FBR198" s="167"/>
      <c r="FBS198" s="154"/>
      <c r="FBT198" s="154"/>
      <c r="FBU198" s="167"/>
      <c r="FBV198" s="167"/>
      <c r="FBW198" s="154"/>
      <c r="FBX198" s="154"/>
      <c r="FBY198" s="167"/>
      <c r="FBZ198" s="167"/>
      <c r="FCA198" s="154"/>
      <c r="FCB198" s="154"/>
      <c r="FCC198" s="167"/>
      <c r="FCD198" s="167"/>
      <c r="FCE198" s="154"/>
      <c r="FCF198" s="154"/>
      <c r="FCG198" s="167"/>
      <c r="FCH198" s="167"/>
      <c r="FCI198" s="154"/>
      <c r="FCJ198" s="154"/>
      <c r="FCK198" s="167"/>
      <c r="FCL198" s="167"/>
      <c r="FCM198" s="154"/>
      <c r="FCN198" s="154"/>
      <c r="FCO198" s="167"/>
      <c r="FCP198" s="167"/>
      <c r="FCQ198" s="154"/>
      <c r="FCR198" s="154"/>
      <c r="FCS198" s="167"/>
      <c r="FCT198" s="167"/>
      <c r="FCU198" s="154"/>
      <c r="FCV198" s="154"/>
      <c r="FCW198" s="167"/>
      <c r="FCX198" s="167"/>
      <c r="FCY198" s="154"/>
      <c r="FCZ198" s="154"/>
      <c r="FDA198" s="167"/>
      <c r="FDB198" s="167"/>
      <c r="FDC198" s="154"/>
      <c r="FDD198" s="154"/>
      <c r="FDE198" s="167"/>
      <c r="FDF198" s="167"/>
      <c r="FDG198" s="154"/>
      <c r="FDH198" s="154"/>
      <c r="FDI198" s="167"/>
      <c r="FDJ198" s="167"/>
      <c r="FDK198" s="154"/>
      <c r="FDL198" s="154"/>
      <c r="FDM198" s="167"/>
      <c r="FDN198" s="167"/>
      <c r="FDO198" s="154"/>
      <c r="FDP198" s="154"/>
      <c r="FDQ198" s="167"/>
      <c r="FDR198" s="167"/>
      <c r="FDS198" s="154"/>
      <c r="FDT198" s="154"/>
      <c r="FDU198" s="167"/>
      <c r="FDV198" s="167"/>
      <c r="FDW198" s="154"/>
      <c r="FDX198" s="154"/>
      <c r="FDY198" s="167"/>
      <c r="FDZ198" s="167"/>
      <c r="FEA198" s="154"/>
      <c r="FEB198" s="154"/>
      <c r="FEC198" s="167"/>
      <c r="FED198" s="167"/>
      <c r="FEE198" s="154"/>
      <c r="FEF198" s="154"/>
      <c r="FEG198" s="167"/>
      <c r="FEH198" s="167"/>
      <c r="FEI198" s="154"/>
      <c r="FEJ198" s="154"/>
      <c r="FEK198" s="167"/>
      <c r="FEL198" s="167"/>
      <c r="FEM198" s="154"/>
      <c r="FEN198" s="154"/>
      <c r="FEO198" s="167"/>
      <c r="FEP198" s="167"/>
      <c r="FEQ198" s="154"/>
      <c r="FER198" s="154"/>
      <c r="FES198" s="167"/>
      <c r="FET198" s="167"/>
      <c r="FEU198" s="154"/>
      <c r="FEV198" s="154"/>
      <c r="FEW198" s="167"/>
      <c r="FEX198" s="167"/>
      <c r="FEY198" s="154"/>
      <c r="FEZ198" s="154"/>
      <c r="FFA198" s="167"/>
      <c r="FFB198" s="167"/>
      <c r="FFC198" s="154"/>
      <c r="FFD198" s="154"/>
      <c r="FFE198" s="167"/>
      <c r="FFF198" s="167"/>
      <c r="FFG198" s="154"/>
      <c r="FFH198" s="154"/>
      <c r="FFI198" s="167"/>
      <c r="FFJ198" s="167"/>
      <c r="FFK198" s="154"/>
      <c r="FFL198" s="154"/>
      <c r="FFM198" s="167"/>
      <c r="FFN198" s="167"/>
      <c r="FFO198" s="154"/>
      <c r="FFP198" s="154"/>
      <c r="FFQ198" s="167"/>
      <c r="FFR198" s="167"/>
      <c r="FFS198" s="154"/>
      <c r="FFT198" s="154"/>
      <c r="FFU198" s="167"/>
      <c r="FFV198" s="167"/>
      <c r="FFW198" s="154"/>
      <c r="FFX198" s="154"/>
      <c r="FFY198" s="167"/>
      <c r="FFZ198" s="167"/>
      <c r="FGA198" s="154"/>
      <c r="FGB198" s="154"/>
      <c r="FGC198" s="167"/>
      <c r="FGD198" s="167"/>
      <c r="FGE198" s="154"/>
      <c r="FGF198" s="154"/>
      <c r="FGG198" s="167"/>
      <c r="FGH198" s="167"/>
      <c r="FGI198" s="154"/>
      <c r="FGJ198" s="154"/>
      <c r="FGK198" s="167"/>
      <c r="FGL198" s="167"/>
      <c r="FGM198" s="154"/>
      <c r="FGN198" s="154"/>
      <c r="FGO198" s="167"/>
      <c r="FGP198" s="167"/>
      <c r="FGQ198" s="154"/>
      <c r="FGR198" s="154"/>
      <c r="FGS198" s="167"/>
      <c r="FGT198" s="167"/>
      <c r="FGU198" s="154"/>
      <c r="FGV198" s="154"/>
      <c r="FGW198" s="167"/>
      <c r="FGX198" s="167"/>
      <c r="FGY198" s="154"/>
      <c r="FGZ198" s="154"/>
      <c r="FHA198" s="167"/>
      <c r="FHB198" s="167"/>
      <c r="FHC198" s="154"/>
      <c r="FHD198" s="154"/>
      <c r="FHE198" s="167"/>
      <c r="FHF198" s="167"/>
      <c r="FHG198" s="154"/>
      <c r="FHH198" s="154"/>
      <c r="FHI198" s="167"/>
      <c r="FHJ198" s="167"/>
      <c r="FHK198" s="154"/>
      <c r="FHL198" s="154"/>
      <c r="FHM198" s="167"/>
      <c r="FHN198" s="167"/>
      <c r="FHO198" s="154"/>
      <c r="FHP198" s="154"/>
      <c r="FHQ198" s="167"/>
      <c r="FHR198" s="167"/>
      <c r="FHS198" s="154"/>
      <c r="FHT198" s="154"/>
      <c r="FHU198" s="167"/>
      <c r="FHV198" s="167"/>
      <c r="FHW198" s="154"/>
      <c r="FHX198" s="154"/>
      <c r="FHY198" s="167"/>
      <c r="FHZ198" s="167"/>
      <c r="FIA198" s="154"/>
      <c r="FIB198" s="154"/>
      <c r="FIC198" s="167"/>
      <c r="FID198" s="167"/>
      <c r="FIE198" s="154"/>
      <c r="FIF198" s="154"/>
      <c r="FIG198" s="167"/>
      <c r="FIH198" s="167"/>
      <c r="FII198" s="154"/>
      <c r="FIJ198" s="154"/>
      <c r="FIK198" s="167"/>
      <c r="FIL198" s="167"/>
      <c r="FIM198" s="154"/>
      <c r="FIN198" s="154"/>
      <c r="FIO198" s="167"/>
      <c r="FIP198" s="167"/>
      <c r="FIQ198" s="154"/>
      <c r="FIR198" s="154"/>
      <c r="FIS198" s="167"/>
      <c r="FIT198" s="167"/>
      <c r="FIU198" s="154"/>
      <c r="FIV198" s="154"/>
      <c r="FIW198" s="167"/>
      <c r="FIX198" s="167"/>
      <c r="FIY198" s="154"/>
      <c r="FIZ198" s="154"/>
      <c r="FJA198" s="167"/>
      <c r="FJB198" s="167"/>
      <c r="FJC198" s="154"/>
      <c r="FJD198" s="154"/>
      <c r="FJE198" s="167"/>
      <c r="FJF198" s="167"/>
      <c r="FJG198" s="154"/>
      <c r="FJH198" s="154"/>
      <c r="FJI198" s="167"/>
      <c r="FJJ198" s="167"/>
      <c r="FJK198" s="154"/>
      <c r="FJL198" s="154"/>
      <c r="FJM198" s="167"/>
      <c r="FJN198" s="167"/>
      <c r="FJO198" s="154"/>
      <c r="FJP198" s="154"/>
      <c r="FJQ198" s="167"/>
      <c r="FJR198" s="167"/>
      <c r="FJS198" s="154"/>
      <c r="FJT198" s="154"/>
      <c r="FJU198" s="167"/>
      <c r="FJV198" s="167"/>
      <c r="FJW198" s="154"/>
      <c r="FJX198" s="154"/>
      <c r="FJY198" s="167"/>
      <c r="FJZ198" s="167"/>
      <c r="FKA198" s="154"/>
      <c r="FKB198" s="154"/>
      <c r="FKC198" s="167"/>
      <c r="FKD198" s="167"/>
      <c r="FKE198" s="154"/>
      <c r="FKF198" s="154"/>
      <c r="FKG198" s="167"/>
      <c r="FKH198" s="167"/>
      <c r="FKI198" s="154"/>
      <c r="FKJ198" s="154"/>
      <c r="FKK198" s="167"/>
      <c r="FKL198" s="167"/>
      <c r="FKM198" s="154"/>
      <c r="FKN198" s="154"/>
      <c r="FKO198" s="167"/>
      <c r="FKP198" s="167"/>
      <c r="FKQ198" s="154"/>
      <c r="FKR198" s="154"/>
      <c r="FKS198" s="167"/>
      <c r="FKT198" s="167"/>
      <c r="FKU198" s="154"/>
      <c r="FKV198" s="154"/>
      <c r="FKW198" s="167"/>
      <c r="FKX198" s="167"/>
      <c r="FKY198" s="154"/>
      <c r="FKZ198" s="154"/>
      <c r="FLA198" s="167"/>
      <c r="FLB198" s="167"/>
      <c r="FLC198" s="154"/>
      <c r="FLD198" s="154"/>
      <c r="FLE198" s="167"/>
      <c r="FLF198" s="167"/>
      <c r="FLG198" s="154"/>
      <c r="FLH198" s="154"/>
      <c r="FLI198" s="167"/>
      <c r="FLJ198" s="167"/>
      <c r="FLK198" s="154"/>
      <c r="FLL198" s="154"/>
      <c r="FLM198" s="167"/>
      <c r="FLN198" s="167"/>
      <c r="FLO198" s="154"/>
      <c r="FLP198" s="154"/>
      <c r="FLQ198" s="167"/>
      <c r="FLR198" s="167"/>
      <c r="FLS198" s="154"/>
      <c r="FLT198" s="154"/>
      <c r="FLU198" s="167"/>
      <c r="FLV198" s="167"/>
      <c r="FLW198" s="154"/>
      <c r="FLX198" s="154"/>
      <c r="FLY198" s="167"/>
      <c r="FLZ198" s="167"/>
      <c r="FMA198" s="154"/>
      <c r="FMB198" s="154"/>
      <c r="FMC198" s="167"/>
      <c r="FMD198" s="167"/>
      <c r="FME198" s="154"/>
      <c r="FMF198" s="154"/>
      <c r="FMG198" s="167"/>
      <c r="FMH198" s="167"/>
      <c r="FMI198" s="154"/>
      <c r="FMJ198" s="154"/>
      <c r="FMK198" s="167"/>
      <c r="FML198" s="167"/>
      <c r="FMM198" s="154"/>
      <c r="FMN198" s="154"/>
      <c r="FMO198" s="167"/>
      <c r="FMP198" s="167"/>
      <c r="FMQ198" s="154"/>
      <c r="FMR198" s="154"/>
      <c r="FMS198" s="167"/>
      <c r="FMT198" s="167"/>
      <c r="FMU198" s="154"/>
      <c r="FMV198" s="154"/>
      <c r="FMW198" s="167"/>
      <c r="FMX198" s="167"/>
      <c r="FMY198" s="154"/>
      <c r="FMZ198" s="154"/>
      <c r="FNA198" s="167"/>
      <c r="FNB198" s="167"/>
      <c r="FNC198" s="154"/>
      <c r="FND198" s="154"/>
      <c r="FNE198" s="167"/>
      <c r="FNF198" s="167"/>
      <c r="FNG198" s="154"/>
      <c r="FNH198" s="154"/>
      <c r="FNI198" s="167"/>
      <c r="FNJ198" s="167"/>
      <c r="FNK198" s="154"/>
      <c r="FNL198" s="154"/>
      <c r="FNM198" s="167"/>
      <c r="FNN198" s="167"/>
      <c r="FNO198" s="154"/>
      <c r="FNP198" s="154"/>
      <c r="FNQ198" s="167"/>
      <c r="FNR198" s="167"/>
      <c r="FNS198" s="154"/>
      <c r="FNT198" s="154"/>
      <c r="FNU198" s="167"/>
      <c r="FNV198" s="167"/>
      <c r="FNW198" s="154"/>
      <c r="FNX198" s="154"/>
      <c r="FNY198" s="167"/>
      <c r="FNZ198" s="167"/>
      <c r="FOA198" s="154"/>
      <c r="FOB198" s="154"/>
      <c r="FOC198" s="167"/>
      <c r="FOD198" s="167"/>
      <c r="FOE198" s="154"/>
      <c r="FOF198" s="154"/>
      <c r="FOG198" s="167"/>
      <c r="FOH198" s="167"/>
      <c r="FOI198" s="154"/>
      <c r="FOJ198" s="154"/>
      <c r="FOK198" s="167"/>
      <c r="FOL198" s="167"/>
      <c r="FOM198" s="154"/>
      <c r="FON198" s="154"/>
      <c r="FOO198" s="167"/>
      <c r="FOP198" s="167"/>
      <c r="FOQ198" s="154"/>
      <c r="FOR198" s="154"/>
      <c r="FOS198" s="167"/>
      <c r="FOT198" s="167"/>
      <c r="FOU198" s="154"/>
      <c r="FOV198" s="154"/>
      <c r="FOW198" s="167"/>
      <c r="FOX198" s="167"/>
      <c r="FOY198" s="154"/>
      <c r="FOZ198" s="154"/>
      <c r="FPA198" s="167"/>
      <c r="FPB198" s="167"/>
      <c r="FPC198" s="154"/>
      <c r="FPD198" s="154"/>
      <c r="FPE198" s="167"/>
      <c r="FPF198" s="167"/>
      <c r="FPG198" s="154"/>
      <c r="FPH198" s="154"/>
      <c r="FPI198" s="167"/>
      <c r="FPJ198" s="167"/>
      <c r="FPK198" s="154"/>
      <c r="FPL198" s="154"/>
      <c r="FPM198" s="167"/>
      <c r="FPN198" s="167"/>
      <c r="FPO198" s="154"/>
      <c r="FPP198" s="154"/>
      <c r="FPQ198" s="167"/>
      <c r="FPR198" s="167"/>
      <c r="FPS198" s="154"/>
      <c r="FPT198" s="154"/>
      <c r="FPU198" s="167"/>
      <c r="FPV198" s="167"/>
      <c r="FPW198" s="154"/>
      <c r="FPX198" s="154"/>
      <c r="FPY198" s="167"/>
      <c r="FPZ198" s="167"/>
      <c r="FQA198" s="154"/>
      <c r="FQB198" s="154"/>
      <c r="FQC198" s="167"/>
      <c r="FQD198" s="167"/>
      <c r="FQE198" s="154"/>
      <c r="FQF198" s="154"/>
      <c r="FQG198" s="167"/>
      <c r="FQH198" s="167"/>
      <c r="FQI198" s="154"/>
      <c r="FQJ198" s="154"/>
      <c r="FQK198" s="167"/>
      <c r="FQL198" s="167"/>
      <c r="FQM198" s="154"/>
      <c r="FQN198" s="154"/>
      <c r="FQO198" s="167"/>
      <c r="FQP198" s="167"/>
      <c r="FQQ198" s="154"/>
      <c r="FQR198" s="154"/>
      <c r="FQS198" s="167"/>
      <c r="FQT198" s="167"/>
      <c r="FQU198" s="154"/>
      <c r="FQV198" s="154"/>
      <c r="FQW198" s="167"/>
      <c r="FQX198" s="167"/>
      <c r="FQY198" s="154"/>
      <c r="FQZ198" s="154"/>
      <c r="FRA198" s="167"/>
      <c r="FRB198" s="167"/>
      <c r="FRC198" s="154"/>
      <c r="FRD198" s="154"/>
      <c r="FRE198" s="167"/>
      <c r="FRF198" s="167"/>
      <c r="FRG198" s="154"/>
      <c r="FRH198" s="154"/>
      <c r="FRI198" s="167"/>
      <c r="FRJ198" s="167"/>
      <c r="FRK198" s="154"/>
      <c r="FRL198" s="154"/>
      <c r="FRM198" s="167"/>
      <c r="FRN198" s="167"/>
      <c r="FRO198" s="154"/>
      <c r="FRP198" s="154"/>
      <c r="FRQ198" s="167"/>
      <c r="FRR198" s="167"/>
      <c r="FRS198" s="154"/>
      <c r="FRT198" s="154"/>
      <c r="FRU198" s="167"/>
      <c r="FRV198" s="167"/>
      <c r="FRW198" s="154"/>
      <c r="FRX198" s="154"/>
      <c r="FRY198" s="167"/>
      <c r="FRZ198" s="167"/>
      <c r="FSA198" s="154"/>
      <c r="FSB198" s="154"/>
      <c r="FSC198" s="167"/>
      <c r="FSD198" s="167"/>
      <c r="FSE198" s="154"/>
      <c r="FSF198" s="154"/>
      <c r="FSG198" s="167"/>
      <c r="FSH198" s="167"/>
      <c r="FSI198" s="154"/>
      <c r="FSJ198" s="154"/>
      <c r="FSK198" s="167"/>
      <c r="FSL198" s="167"/>
      <c r="FSM198" s="154"/>
      <c r="FSN198" s="154"/>
      <c r="FSO198" s="167"/>
      <c r="FSP198" s="167"/>
      <c r="FSQ198" s="154"/>
      <c r="FSR198" s="154"/>
      <c r="FSS198" s="167"/>
      <c r="FST198" s="167"/>
      <c r="FSU198" s="154"/>
      <c r="FSV198" s="154"/>
      <c r="FSW198" s="167"/>
      <c r="FSX198" s="167"/>
      <c r="FSY198" s="154"/>
      <c r="FSZ198" s="154"/>
      <c r="FTA198" s="167"/>
      <c r="FTB198" s="167"/>
      <c r="FTC198" s="154"/>
      <c r="FTD198" s="154"/>
      <c r="FTE198" s="167"/>
      <c r="FTF198" s="167"/>
      <c r="FTG198" s="154"/>
      <c r="FTH198" s="154"/>
      <c r="FTI198" s="167"/>
      <c r="FTJ198" s="167"/>
      <c r="FTK198" s="154"/>
      <c r="FTL198" s="154"/>
      <c r="FTM198" s="167"/>
      <c r="FTN198" s="167"/>
      <c r="FTO198" s="154"/>
      <c r="FTP198" s="154"/>
      <c r="FTQ198" s="167"/>
      <c r="FTR198" s="167"/>
      <c r="FTS198" s="154"/>
      <c r="FTT198" s="154"/>
      <c r="FTU198" s="167"/>
      <c r="FTV198" s="167"/>
      <c r="FTW198" s="154"/>
      <c r="FTX198" s="154"/>
      <c r="FTY198" s="167"/>
      <c r="FTZ198" s="167"/>
      <c r="FUA198" s="154"/>
      <c r="FUB198" s="154"/>
      <c r="FUC198" s="167"/>
      <c r="FUD198" s="167"/>
      <c r="FUE198" s="154"/>
      <c r="FUF198" s="154"/>
      <c r="FUG198" s="167"/>
      <c r="FUH198" s="167"/>
      <c r="FUI198" s="154"/>
      <c r="FUJ198" s="154"/>
      <c r="FUK198" s="167"/>
      <c r="FUL198" s="167"/>
      <c r="FUM198" s="154"/>
      <c r="FUN198" s="154"/>
      <c r="FUO198" s="167"/>
      <c r="FUP198" s="167"/>
      <c r="FUQ198" s="154"/>
      <c r="FUR198" s="154"/>
      <c r="FUS198" s="167"/>
      <c r="FUT198" s="167"/>
      <c r="FUU198" s="154"/>
      <c r="FUV198" s="154"/>
      <c r="FUW198" s="167"/>
      <c r="FUX198" s="167"/>
      <c r="FUY198" s="154"/>
      <c r="FUZ198" s="154"/>
      <c r="FVA198" s="167"/>
      <c r="FVB198" s="167"/>
      <c r="FVC198" s="154"/>
      <c r="FVD198" s="154"/>
      <c r="FVE198" s="167"/>
      <c r="FVF198" s="167"/>
      <c r="FVG198" s="154"/>
      <c r="FVH198" s="154"/>
      <c r="FVI198" s="167"/>
      <c r="FVJ198" s="167"/>
      <c r="FVK198" s="154"/>
      <c r="FVL198" s="154"/>
      <c r="FVM198" s="167"/>
      <c r="FVN198" s="167"/>
      <c r="FVO198" s="154"/>
      <c r="FVP198" s="154"/>
      <c r="FVQ198" s="167"/>
      <c r="FVR198" s="167"/>
      <c r="FVS198" s="154"/>
      <c r="FVT198" s="154"/>
      <c r="FVU198" s="167"/>
      <c r="FVV198" s="167"/>
      <c r="FVW198" s="154"/>
      <c r="FVX198" s="154"/>
      <c r="FVY198" s="167"/>
      <c r="FVZ198" s="167"/>
      <c r="FWA198" s="154"/>
      <c r="FWB198" s="154"/>
      <c r="FWC198" s="167"/>
      <c r="FWD198" s="167"/>
      <c r="FWE198" s="154"/>
      <c r="FWF198" s="154"/>
      <c r="FWG198" s="167"/>
      <c r="FWH198" s="167"/>
      <c r="FWI198" s="154"/>
      <c r="FWJ198" s="154"/>
      <c r="FWK198" s="167"/>
      <c r="FWL198" s="167"/>
      <c r="FWM198" s="154"/>
      <c r="FWN198" s="154"/>
      <c r="FWO198" s="167"/>
      <c r="FWP198" s="167"/>
      <c r="FWQ198" s="154"/>
      <c r="FWR198" s="154"/>
      <c r="FWS198" s="167"/>
      <c r="FWT198" s="167"/>
      <c r="FWU198" s="154"/>
      <c r="FWV198" s="154"/>
      <c r="FWW198" s="167"/>
      <c r="FWX198" s="167"/>
      <c r="FWY198" s="154"/>
      <c r="FWZ198" s="154"/>
      <c r="FXA198" s="167"/>
      <c r="FXB198" s="167"/>
      <c r="FXC198" s="154"/>
      <c r="FXD198" s="154"/>
      <c r="FXE198" s="167"/>
      <c r="FXF198" s="167"/>
      <c r="FXG198" s="154"/>
      <c r="FXH198" s="154"/>
      <c r="FXI198" s="167"/>
      <c r="FXJ198" s="167"/>
      <c r="FXK198" s="154"/>
      <c r="FXL198" s="154"/>
      <c r="FXM198" s="167"/>
      <c r="FXN198" s="167"/>
      <c r="FXO198" s="154"/>
      <c r="FXP198" s="154"/>
      <c r="FXQ198" s="167"/>
      <c r="FXR198" s="167"/>
      <c r="FXS198" s="154"/>
      <c r="FXT198" s="154"/>
      <c r="FXU198" s="167"/>
      <c r="FXV198" s="167"/>
      <c r="FXW198" s="154"/>
      <c r="FXX198" s="154"/>
      <c r="FXY198" s="167"/>
      <c r="FXZ198" s="167"/>
      <c r="FYA198" s="154"/>
      <c r="FYB198" s="154"/>
      <c r="FYC198" s="167"/>
      <c r="FYD198" s="167"/>
      <c r="FYE198" s="154"/>
      <c r="FYF198" s="154"/>
      <c r="FYG198" s="167"/>
      <c r="FYH198" s="167"/>
      <c r="FYI198" s="154"/>
      <c r="FYJ198" s="154"/>
      <c r="FYK198" s="167"/>
      <c r="FYL198" s="167"/>
      <c r="FYM198" s="154"/>
      <c r="FYN198" s="154"/>
      <c r="FYO198" s="167"/>
      <c r="FYP198" s="167"/>
      <c r="FYQ198" s="154"/>
      <c r="FYR198" s="154"/>
      <c r="FYS198" s="167"/>
      <c r="FYT198" s="167"/>
      <c r="FYU198" s="154"/>
      <c r="FYV198" s="154"/>
      <c r="FYW198" s="167"/>
      <c r="FYX198" s="167"/>
      <c r="FYY198" s="154"/>
      <c r="FYZ198" s="154"/>
      <c r="FZA198" s="167"/>
      <c r="FZB198" s="167"/>
      <c r="FZC198" s="154"/>
      <c r="FZD198" s="154"/>
      <c r="FZE198" s="167"/>
      <c r="FZF198" s="167"/>
      <c r="FZG198" s="154"/>
      <c r="FZH198" s="154"/>
      <c r="FZI198" s="167"/>
      <c r="FZJ198" s="167"/>
      <c r="FZK198" s="154"/>
      <c r="FZL198" s="154"/>
      <c r="FZM198" s="167"/>
      <c r="FZN198" s="167"/>
      <c r="FZO198" s="154"/>
      <c r="FZP198" s="154"/>
      <c r="FZQ198" s="167"/>
      <c r="FZR198" s="167"/>
      <c r="FZS198" s="154"/>
      <c r="FZT198" s="154"/>
      <c r="FZU198" s="167"/>
      <c r="FZV198" s="167"/>
      <c r="FZW198" s="154"/>
      <c r="FZX198" s="154"/>
      <c r="FZY198" s="167"/>
      <c r="FZZ198" s="167"/>
      <c r="GAA198" s="154"/>
      <c r="GAB198" s="154"/>
      <c r="GAC198" s="167"/>
      <c r="GAD198" s="167"/>
      <c r="GAE198" s="154"/>
      <c r="GAF198" s="154"/>
      <c r="GAG198" s="167"/>
      <c r="GAH198" s="167"/>
      <c r="GAI198" s="154"/>
      <c r="GAJ198" s="154"/>
      <c r="GAK198" s="167"/>
      <c r="GAL198" s="167"/>
      <c r="GAM198" s="154"/>
      <c r="GAN198" s="154"/>
      <c r="GAO198" s="167"/>
      <c r="GAP198" s="167"/>
      <c r="GAQ198" s="154"/>
      <c r="GAR198" s="154"/>
      <c r="GAS198" s="167"/>
      <c r="GAT198" s="167"/>
      <c r="GAU198" s="154"/>
      <c r="GAV198" s="154"/>
      <c r="GAW198" s="167"/>
      <c r="GAX198" s="167"/>
      <c r="GAY198" s="154"/>
      <c r="GAZ198" s="154"/>
      <c r="GBA198" s="167"/>
      <c r="GBB198" s="167"/>
      <c r="GBC198" s="154"/>
      <c r="GBD198" s="154"/>
      <c r="GBE198" s="167"/>
      <c r="GBF198" s="167"/>
      <c r="GBG198" s="154"/>
      <c r="GBH198" s="154"/>
      <c r="GBI198" s="167"/>
      <c r="GBJ198" s="167"/>
      <c r="GBK198" s="154"/>
      <c r="GBL198" s="154"/>
      <c r="GBM198" s="167"/>
      <c r="GBN198" s="167"/>
      <c r="GBO198" s="154"/>
      <c r="GBP198" s="154"/>
      <c r="GBQ198" s="167"/>
      <c r="GBR198" s="167"/>
      <c r="GBS198" s="154"/>
      <c r="GBT198" s="154"/>
      <c r="GBU198" s="167"/>
      <c r="GBV198" s="167"/>
      <c r="GBW198" s="154"/>
      <c r="GBX198" s="154"/>
      <c r="GBY198" s="167"/>
      <c r="GBZ198" s="167"/>
      <c r="GCA198" s="154"/>
      <c r="GCB198" s="154"/>
      <c r="GCC198" s="167"/>
      <c r="GCD198" s="167"/>
      <c r="GCE198" s="154"/>
      <c r="GCF198" s="154"/>
      <c r="GCG198" s="167"/>
      <c r="GCH198" s="167"/>
      <c r="GCI198" s="154"/>
      <c r="GCJ198" s="154"/>
      <c r="GCK198" s="167"/>
      <c r="GCL198" s="167"/>
      <c r="GCM198" s="154"/>
      <c r="GCN198" s="154"/>
      <c r="GCO198" s="167"/>
      <c r="GCP198" s="167"/>
      <c r="GCQ198" s="154"/>
      <c r="GCR198" s="154"/>
      <c r="GCS198" s="167"/>
      <c r="GCT198" s="167"/>
      <c r="GCU198" s="154"/>
      <c r="GCV198" s="154"/>
      <c r="GCW198" s="167"/>
      <c r="GCX198" s="167"/>
      <c r="GCY198" s="154"/>
      <c r="GCZ198" s="154"/>
      <c r="GDA198" s="167"/>
      <c r="GDB198" s="167"/>
      <c r="GDC198" s="154"/>
      <c r="GDD198" s="154"/>
      <c r="GDE198" s="167"/>
      <c r="GDF198" s="167"/>
      <c r="GDG198" s="154"/>
      <c r="GDH198" s="154"/>
      <c r="GDI198" s="167"/>
      <c r="GDJ198" s="167"/>
      <c r="GDK198" s="154"/>
      <c r="GDL198" s="154"/>
      <c r="GDM198" s="167"/>
      <c r="GDN198" s="167"/>
      <c r="GDO198" s="154"/>
      <c r="GDP198" s="154"/>
      <c r="GDQ198" s="167"/>
      <c r="GDR198" s="167"/>
      <c r="GDS198" s="154"/>
      <c r="GDT198" s="154"/>
      <c r="GDU198" s="167"/>
      <c r="GDV198" s="167"/>
      <c r="GDW198" s="154"/>
      <c r="GDX198" s="154"/>
      <c r="GDY198" s="167"/>
      <c r="GDZ198" s="167"/>
      <c r="GEA198" s="154"/>
      <c r="GEB198" s="154"/>
      <c r="GEC198" s="167"/>
      <c r="GED198" s="167"/>
      <c r="GEE198" s="154"/>
      <c r="GEF198" s="154"/>
      <c r="GEG198" s="167"/>
      <c r="GEH198" s="167"/>
      <c r="GEI198" s="154"/>
      <c r="GEJ198" s="154"/>
      <c r="GEK198" s="167"/>
      <c r="GEL198" s="167"/>
      <c r="GEM198" s="154"/>
      <c r="GEN198" s="154"/>
      <c r="GEO198" s="167"/>
      <c r="GEP198" s="167"/>
      <c r="GEQ198" s="154"/>
      <c r="GER198" s="154"/>
      <c r="GES198" s="167"/>
      <c r="GET198" s="167"/>
      <c r="GEU198" s="154"/>
      <c r="GEV198" s="154"/>
      <c r="GEW198" s="167"/>
      <c r="GEX198" s="167"/>
      <c r="GEY198" s="154"/>
      <c r="GEZ198" s="154"/>
      <c r="GFA198" s="167"/>
      <c r="GFB198" s="167"/>
      <c r="GFC198" s="154"/>
      <c r="GFD198" s="154"/>
      <c r="GFE198" s="167"/>
      <c r="GFF198" s="167"/>
      <c r="GFG198" s="154"/>
      <c r="GFH198" s="154"/>
      <c r="GFI198" s="167"/>
      <c r="GFJ198" s="167"/>
      <c r="GFK198" s="154"/>
      <c r="GFL198" s="154"/>
      <c r="GFM198" s="167"/>
      <c r="GFN198" s="167"/>
      <c r="GFO198" s="154"/>
      <c r="GFP198" s="154"/>
      <c r="GFQ198" s="167"/>
      <c r="GFR198" s="167"/>
      <c r="GFS198" s="154"/>
      <c r="GFT198" s="154"/>
      <c r="GFU198" s="167"/>
      <c r="GFV198" s="167"/>
      <c r="GFW198" s="154"/>
      <c r="GFX198" s="154"/>
      <c r="GFY198" s="167"/>
      <c r="GFZ198" s="167"/>
      <c r="GGA198" s="154"/>
      <c r="GGB198" s="154"/>
      <c r="GGC198" s="167"/>
      <c r="GGD198" s="167"/>
      <c r="GGE198" s="154"/>
      <c r="GGF198" s="154"/>
      <c r="GGG198" s="167"/>
      <c r="GGH198" s="167"/>
      <c r="GGI198" s="154"/>
      <c r="GGJ198" s="154"/>
      <c r="GGK198" s="167"/>
      <c r="GGL198" s="167"/>
      <c r="GGM198" s="154"/>
      <c r="GGN198" s="154"/>
      <c r="GGO198" s="167"/>
      <c r="GGP198" s="167"/>
      <c r="GGQ198" s="154"/>
      <c r="GGR198" s="154"/>
      <c r="GGS198" s="167"/>
      <c r="GGT198" s="167"/>
      <c r="GGU198" s="154"/>
      <c r="GGV198" s="154"/>
      <c r="GGW198" s="167"/>
      <c r="GGX198" s="167"/>
      <c r="GGY198" s="154"/>
      <c r="GGZ198" s="154"/>
      <c r="GHA198" s="167"/>
      <c r="GHB198" s="167"/>
      <c r="GHC198" s="154"/>
      <c r="GHD198" s="154"/>
      <c r="GHE198" s="167"/>
      <c r="GHF198" s="167"/>
      <c r="GHG198" s="154"/>
      <c r="GHH198" s="154"/>
      <c r="GHI198" s="167"/>
      <c r="GHJ198" s="167"/>
      <c r="GHK198" s="154"/>
      <c r="GHL198" s="154"/>
      <c r="GHM198" s="167"/>
      <c r="GHN198" s="167"/>
      <c r="GHO198" s="154"/>
      <c r="GHP198" s="154"/>
      <c r="GHQ198" s="167"/>
      <c r="GHR198" s="167"/>
      <c r="GHS198" s="154"/>
      <c r="GHT198" s="154"/>
      <c r="GHU198" s="167"/>
      <c r="GHV198" s="167"/>
      <c r="GHW198" s="154"/>
      <c r="GHX198" s="154"/>
      <c r="GHY198" s="167"/>
      <c r="GHZ198" s="167"/>
      <c r="GIA198" s="154"/>
      <c r="GIB198" s="154"/>
      <c r="GIC198" s="167"/>
      <c r="GID198" s="167"/>
      <c r="GIE198" s="154"/>
      <c r="GIF198" s="154"/>
      <c r="GIG198" s="167"/>
      <c r="GIH198" s="167"/>
      <c r="GII198" s="154"/>
      <c r="GIJ198" s="154"/>
      <c r="GIK198" s="167"/>
      <c r="GIL198" s="167"/>
      <c r="GIM198" s="154"/>
      <c r="GIN198" s="154"/>
      <c r="GIO198" s="167"/>
      <c r="GIP198" s="167"/>
      <c r="GIQ198" s="154"/>
      <c r="GIR198" s="154"/>
      <c r="GIS198" s="167"/>
      <c r="GIT198" s="167"/>
      <c r="GIU198" s="154"/>
      <c r="GIV198" s="154"/>
      <c r="GIW198" s="167"/>
      <c r="GIX198" s="167"/>
      <c r="GIY198" s="154"/>
      <c r="GIZ198" s="154"/>
      <c r="GJA198" s="167"/>
      <c r="GJB198" s="167"/>
      <c r="GJC198" s="154"/>
      <c r="GJD198" s="154"/>
      <c r="GJE198" s="167"/>
      <c r="GJF198" s="167"/>
      <c r="GJG198" s="154"/>
      <c r="GJH198" s="154"/>
      <c r="GJI198" s="167"/>
      <c r="GJJ198" s="167"/>
      <c r="GJK198" s="154"/>
      <c r="GJL198" s="154"/>
      <c r="GJM198" s="167"/>
      <c r="GJN198" s="167"/>
      <c r="GJO198" s="154"/>
      <c r="GJP198" s="154"/>
      <c r="GJQ198" s="167"/>
      <c r="GJR198" s="167"/>
      <c r="GJS198" s="154"/>
      <c r="GJT198" s="154"/>
      <c r="GJU198" s="167"/>
      <c r="GJV198" s="167"/>
      <c r="GJW198" s="154"/>
      <c r="GJX198" s="154"/>
      <c r="GJY198" s="167"/>
      <c r="GJZ198" s="167"/>
      <c r="GKA198" s="154"/>
      <c r="GKB198" s="154"/>
      <c r="GKC198" s="167"/>
      <c r="GKD198" s="167"/>
      <c r="GKE198" s="154"/>
      <c r="GKF198" s="154"/>
      <c r="GKG198" s="167"/>
      <c r="GKH198" s="167"/>
      <c r="GKI198" s="154"/>
      <c r="GKJ198" s="154"/>
      <c r="GKK198" s="167"/>
      <c r="GKL198" s="167"/>
      <c r="GKM198" s="154"/>
      <c r="GKN198" s="154"/>
      <c r="GKO198" s="167"/>
      <c r="GKP198" s="167"/>
      <c r="GKQ198" s="154"/>
      <c r="GKR198" s="154"/>
      <c r="GKS198" s="167"/>
      <c r="GKT198" s="167"/>
      <c r="GKU198" s="154"/>
      <c r="GKV198" s="154"/>
      <c r="GKW198" s="167"/>
      <c r="GKX198" s="167"/>
      <c r="GKY198" s="154"/>
      <c r="GKZ198" s="154"/>
      <c r="GLA198" s="167"/>
      <c r="GLB198" s="167"/>
      <c r="GLC198" s="154"/>
      <c r="GLD198" s="154"/>
      <c r="GLE198" s="167"/>
      <c r="GLF198" s="167"/>
      <c r="GLG198" s="154"/>
      <c r="GLH198" s="154"/>
      <c r="GLI198" s="167"/>
      <c r="GLJ198" s="167"/>
      <c r="GLK198" s="154"/>
      <c r="GLL198" s="154"/>
      <c r="GLM198" s="167"/>
      <c r="GLN198" s="167"/>
      <c r="GLO198" s="154"/>
      <c r="GLP198" s="154"/>
      <c r="GLQ198" s="167"/>
      <c r="GLR198" s="167"/>
      <c r="GLS198" s="154"/>
      <c r="GLT198" s="154"/>
      <c r="GLU198" s="167"/>
      <c r="GLV198" s="167"/>
      <c r="GLW198" s="154"/>
      <c r="GLX198" s="154"/>
      <c r="GLY198" s="167"/>
      <c r="GLZ198" s="167"/>
      <c r="GMA198" s="154"/>
      <c r="GMB198" s="154"/>
      <c r="GMC198" s="167"/>
      <c r="GMD198" s="167"/>
      <c r="GME198" s="154"/>
      <c r="GMF198" s="154"/>
      <c r="GMG198" s="167"/>
      <c r="GMH198" s="167"/>
      <c r="GMI198" s="154"/>
      <c r="GMJ198" s="154"/>
      <c r="GMK198" s="167"/>
      <c r="GML198" s="167"/>
      <c r="GMM198" s="154"/>
      <c r="GMN198" s="154"/>
      <c r="GMO198" s="167"/>
      <c r="GMP198" s="167"/>
      <c r="GMQ198" s="154"/>
      <c r="GMR198" s="154"/>
      <c r="GMS198" s="167"/>
      <c r="GMT198" s="167"/>
      <c r="GMU198" s="154"/>
      <c r="GMV198" s="154"/>
      <c r="GMW198" s="167"/>
      <c r="GMX198" s="167"/>
      <c r="GMY198" s="154"/>
      <c r="GMZ198" s="154"/>
      <c r="GNA198" s="167"/>
      <c r="GNB198" s="167"/>
      <c r="GNC198" s="154"/>
      <c r="GND198" s="154"/>
      <c r="GNE198" s="167"/>
      <c r="GNF198" s="167"/>
      <c r="GNG198" s="154"/>
      <c r="GNH198" s="154"/>
      <c r="GNI198" s="167"/>
      <c r="GNJ198" s="167"/>
      <c r="GNK198" s="154"/>
      <c r="GNL198" s="154"/>
      <c r="GNM198" s="167"/>
      <c r="GNN198" s="167"/>
      <c r="GNO198" s="154"/>
      <c r="GNP198" s="154"/>
      <c r="GNQ198" s="167"/>
      <c r="GNR198" s="167"/>
      <c r="GNS198" s="154"/>
      <c r="GNT198" s="154"/>
      <c r="GNU198" s="167"/>
      <c r="GNV198" s="167"/>
      <c r="GNW198" s="154"/>
      <c r="GNX198" s="154"/>
      <c r="GNY198" s="167"/>
      <c r="GNZ198" s="167"/>
      <c r="GOA198" s="154"/>
      <c r="GOB198" s="154"/>
      <c r="GOC198" s="167"/>
      <c r="GOD198" s="167"/>
      <c r="GOE198" s="154"/>
      <c r="GOF198" s="154"/>
      <c r="GOG198" s="167"/>
      <c r="GOH198" s="167"/>
      <c r="GOI198" s="154"/>
      <c r="GOJ198" s="154"/>
      <c r="GOK198" s="167"/>
      <c r="GOL198" s="167"/>
      <c r="GOM198" s="154"/>
      <c r="GON198" s="154"/>
      <c r="GOO198" s="167"/>
      <c r="GOP198" s="167"/>
      <c r="GOQ198" s="154"/>
      <c r="GOR198" s="154"/>
      <c r="GOS198" s="167"/>
      <c r="GOT198" s="167"/>
      <c r="GOU198" s="154"/>
      <c r="GOV198" s="154"/>
      <c r="GOW198" s="167"/>
      <c r="GOX198" s="167"/>
      <c r="GOY198" s="154"/>
      <c r="GOZ198" s="154"/>
      <c r="GPA198" s="167"/>
      <c r="GPB198" s="167"/>
      <c r="GPC198" s="154"/>
      <c r="GPD198" s="154"/>
      <c r="GPE198" s="167"/>
      <c r="GPF198" s="167"/>
      <c r="GPG198" s="154"/>
      <c r="GPH198" s="154"/>
      <c r="GPI198" s="167"/>
      <c r="GPJ198" s="167"/>
      <c r="GPK198" s="154"/>
      <c r="GPL198" s="154"/>
      <c r="GPM198" s="167"/>
      <c r="GPN198" s="167"/>
      <c r="GPO198" s="154"/>
      <c r="GPP198" s="154"/>
      <c r="GPQ198" s="167"/>
      <c r="GPR198" s="167"/>
      <c r="GPS198" s="154"/>
      <c r="GPT198" s="154"/>
      <c r="GPU198" s="167"/>
      <c r="GPV198" s="167"/>
      <c r="GPW198" s="154"/>
      <c r="GPX198" s="154"/>
      <c r="GPY198" s="167"/>
      <c r="GPZ198" s="167"/>
      <c r="GQA198" s="154"/>
      <c r="GQB198" s="154"/>
      <c r="GQC198" s="167"/>
      <c r="GQD198" s="167"/>
      <c r="GQE198" s="154"/>
      <c r="GQF198" s="154"/>
      <c r="GQG198" s="167"/>
      <c r="GQH198" s="167"/>
      <c r="GQI198" s="154"/>
      <c r="GQJ198" s="154"/>
      <c r="GQK198" s="167"/>
      <c r="GQL198" s="167"/>
      <c r="GQM198" s="154"/>
      <c r="GQN198" s="154"/>
      <c r="GQO198" s="167"/>
      <c r="GQP198" s="167"/>
      <c r="GQQ198" s="154"/>
      <c r="GQR198" s="154"/>
      <c r="GQS198" s="167"/>
      <c r="GQT198" s="167"/>
      <c r="GQU198" s="154"/>
      <c r="GQV198" s="154"/>
      <c r="GQW198" s="167"/>
      <c r="GQX198" s="167"/>
      <c r="GQY198" s="154"/>
      <c r="GQZ198" s="154"/>
      <c r="GRA198" s="167"/>
      <c r="GRB198" s="167"/>
      <c r="GRC198" s="154"/>
      <c r="GRD198" s="154"/>
      <c r="GRE198" s="167"/>
      <c r="GRF198" s="167"/>
      <c r="GRG198" s="154"/>
      <c r="GRH198" s="154"/>
      <c r="GRI198" s="167"/>
      <c r="GRJ198" s="167"/>
      <c r="GRK198" s="154"/>
      <c r="GRL198" s="154"/>
      <c r="GRM198" s="167"/>
      <c r="GRN198" s="167"/>
      <c r="GRO198" s="154"/>
      <c r="GRP198" s="154"/>
      <c r="GRQ198" s="167"/>
      <c r="GRR198" s="167"/>
      <c r="GRS198" s="154"/>
      <c r="GRT198" s="154"/>
      <c r="GRU198" s="167"/>
      <c r="GRV198" s="167"/>
      <c r="GRW198" s="154"/>
      <c r="GRX198" s="154"/>
      <c r="GRY198" s="167"/>
      <c r="GRZ198" s="167"/>
      <c r="GSA198" s="154"/>
      <c r="GSB198" s="154"/>
      <c r="GSC198" s="167"/>
      <c r="GSD198" s="167"/>
      <c r="GSE198" s="154"/>
      <c r="GSF198" s="154"/>
      <c r="GSG198" s="167"/>
      <c r="GSH198" s="167"/>
      <c r="GSI198" s="154"/>
      <c r="GSJ198" s="154"/>
      <c r="GSK198" s="167"/>
      <c r="GSL198" s="167"/>
      <c r="GSM198" s="154"/>
      <c r="GSN198" s="154"/>
      <c r="GSO198" s="167"/>
      <c r="GSP198" s="167"/>
      <c r="GSQ198" s="154"/>
      <c r="GSR198" s="154"/>
      <c r="GSS198" s="167"/>
      <c r="GST198" s="167"/>
      <c r="GSU198" s="154"/>
      <c r="GSV198" s="154"/>
      <c r="GSW198" s="167"/>
      <c r="GSX198" s="167"/>
      <c r="GSY198" s="154"/>
      <c r="GSZ198" s="154"/>
      <c r="GTA198" s="167"/>
      <c r="GTB198" s="167"/>
      <c r="GTC198" s="154"/>
      <c r="GTD198" s="154"/>
      <c r="GTE198" s="167"/>
      <c r="GTF198" s="167"/>
      <c r="GTG198" s="154"/>
      <c r="GTH198" s="154"/>
      <c r="GTI198" s="167"/>
      <c r="GTJ198" s="167"/>
      <c r="GTK198" s="154"/>
      <c r="GTL198" s="154"/>
      <c r="GTM198" s="167"/>
      <c r="GTN198" s="167"/>
      <c r="GTO198" s="154"/>
      <c r="GTP198" s="154"/>
      <c r="GTQ198" s="167"/>
      <c r="GTR198" s="167"/>
      <c r="GTS198" s="154"/>
      <c r="GTT198" s="154"/>
      <c r="GTU198" s="167"/>
      <c r="GTV198" s="167"/>
      <c r="GTW198" s="154"/>
      <c r="GTX198" s="154"/>
      <c r="GTY198" s="167"/>
      <c r="GTZ198" s="167"/>
      <c r="GUA198" s="154"/>
      <c r="GUB198" s="154"/>
      <c r="GUC198" s="167"/>
      <c r="GUD198" s="167"/>
      <c r="GUE198" s="154"/>
      <c r="GUF198" s="154"/>
      <c r="GUG198" s="167"/>
      <c r="GUH198" s="167"/>
      <c r="GUI198" s="154"/>
      <c r="GUJ198" s="154"/>
      <c r="GUK198" s="167"/>
      <c r="GUL198" s="167"/>
      <c r="GUM198" s="154"/>
      <c r="GUN198" s="154"/>
      <c r="GUO198" s="167"/>
      <c r="GUP198" s="167"/>
      <c r="GUQ198" s="154"/>
      <c r="GUR198" s="154"/>
      <c r="GUS198" s="167"/>
      <c r="GUT198" s="167"/>
      <c r="GUU198" s="154"/>
      <c r="GUV198" s="154"/>
      <c r="GUW198" s="167"/>
      <c r="GUX198" s="167"/>
      <c r="GUY198" s="154"/>
      <c r="GUZ198" s="154"/>
      <c r="GVA198" s="167"/>
      <c r="GVB198" s="167"/>
      <c r="GVC198" s="154"/>
      <c r="GVD198" s="154"/>
      <c r="GVE198" s="167"/>
      <c r="GVF198" s="167"/>
      <c r="GVG198" s="154"/>
      <c r="GVH198" s="154"/>
      <c r="GVI198" s="167"/>
      <c r="GVJ198" s="167"/>
      <c r="GVK198" s="154"/>
      <c r="GVL198" s="154"/>
      <c r="GVM198" s="167"/>
      <c r="GVN198" s="167"/>
      <c r="GVO198" s="154"/>
      <c r="GVP198" s="154"/>
      <c r="GVQ198" s="167"/>
      <c r="GVR198" s="167"/>
      <c r="GVS198" s="154"/>
      <c r="GVT198" s="154"/>
      <c r="GVU198" s="167"/>
      <c r="GVV198" s="167"/>
      <c r="GVW198" s="154"/>
      <c r="GVX198" s="154"/>
      <c r="GVY198" s="167"/>
      <c r="GVZ198" s="167"/>
      <c r="GWA198" s="154"/>
      <c r="GWB198" s="154"/>
      <c r="GWC198" s="167"/>
      <c r="GWD198" s="167"/>
      <c r="GWE198" s="154"/>
      <c r="GWF198" s="154"/>
      <c r="GWG198" s="167"/>
      <c r="GWH198" s="167"/>
      <c r="GWI198" s="154"/>
      <c r="GWJ198" s="154"/>
      <c r="GWK198" s="167"/>
      <c r="GWL198" s="167"/>
      <c r="GWM198" s="154"/>
      <c r="GWN198" s="154"/>
      <c r="GWO198" s="167"/>
      <c r="GWP198" s="167"/>
      <c r="GWQ198" s="154"/>
      <c r="GWR198" s="154"/>
      <c r="GWS198" s="167"/>
      <c r="GWT198" s="167"/>
      <c r="GWU198" s="154"/>
      <c r="GWV198" s="154"/>
      <c r="GWW198" s="167"/>
      <c r="GWX198" s="167"/>
      <c r="GWY198" s="154"/>
      <c r="GWZ198" s="154"/>
      <c r="GXA198" s="167"/>
      <c r="GXB198" s="167"/>
      <c r="GXC198" s="154"/>
      <c r="GXD198" s="154"/>
      <c r="GXE198" s="167"/>
      <c r="GXF198" s="167"/>
      <c r="GXG198" s="154"/>
      <c r="GXH198" s="154"/>
      <c r="GXI198" s="167"/>
      <c r="GXJ198" s="167"/>
      <c r="GXK198" s="154"/>
      <c r="GXL198" s="154"/>
      <c r="GXM198" s="167"/>
      <c r="GXN198" s="167"/>
      <c r="GXO198" s="154"/>
      <c r="GXP198" s="154"/>
      <c r="GXQ198" s="167"/>
      <c r="GXR198" s="167"/>
      <c r="GXS198" s="154"/>
      <c r="GXT198" s="154"/>
      <c r="GXU198" s="167"/>
      <c r="GXV198" s="167"/>
      <c r="GXW198" s="154"/>
      <c r="GXX198" s="154"/>
      <c r="GXY198" s="167"/>
      <c r="GXZ198" s="167"/>
      <c r="GYA198" s="154"/>
      <c r="GYB198" s="154"/>
      <c r="GYC198" s="167"/>
      <c r="GYD198" s="167"/>
      <c r="GYE198" s="154"/>
      <c r="GYF198" s="154"/>
      <c r="GYG198" s="167"/>
      <c r="GYH198" s="167"/>
      <c r="GYI198" s="154"/>
      <c r="GYJ198" s="154"/>
      <c r="GYK198" s="167"/>
      <c r="GYL198" s="167"/>
      <c r="GYM198" s="154"/>
      <c r="GYN198" s="154"/>
      <c r="GYO198" s="167"/>
      <c r="GYP198" s="167"/>
      <c r="GYQ198" s="154"/>
      <c r="GYR198" s="154"/>
      <c r="GYS198" s="167"/>
      <c r="GYT198" s="167"/>
      <c r="GYU198" s="154"/>
      <c r="GYV198" s="154"/>
      <c r="GYW198" s="167"/>
      <c r="GYX198" s="167"/>
      <c r="GYY198" s="154"/>
      <c r="GYZ198" s="154"/>
      <c r="GZA198" s="167"/>
      <c r="GZB198" s="167"/>
      <c r="GZC198" s="154"/>
      <c r="GZD198" s="154"/>
      <c r="GZE198" s="167"/>
      <c r="GZF198" s="167"/>
      <c r="GZG198" s="154"/>
      <c r="GZH198" s="154"/>
      <c r="GZI198" s="167"/>
      <c r="GZJ198" s="167"/>
      <c r="GZK198" s="154"/>
      <c r="GZL198" s="154"/>
      <c r="GZM198" s="167"/>
      <c r="GZN198" s="167"/>
      <c r="GZO198" s="154"/>
      <c r="GZP198" s="154"/>
      <c r="GZQ198" s="167"/>
      <c r="GZR198" s="167"/>
      <c r="GZS198" s="154"/>
      <c r="GZT198" s="154"/>
      <c r="GZU198" s="167"/>
      <c r="GZV198" s="167"/>
      <c r="GZW198" s="154"/>
      <c r="GZX198" s="154"/>
      <c r="GZY198" s="167"/>
      <c r="GZZ198" s="167"/>
      <c r="HAA198" s="154"/>
      <c r="HAB198" s="154"/>
      <c r="HAC198" s="167"/>
      <c r="HAD198" s="167"/>
      <c r="HAE198" s="154"/>
      <c r="HAF198" s="154"/>
      <c r="HAG198" s="167"/>
      <c r="HAH198" s="167"/>
      <c r="HAI198" s="154"/>
      <c r="HAJ198" s="154"/>
      <c r="HAK198" s="167"/>
      <c r="HAL198" s="167"/>
      <c r="HAM198" s="154"/>
      <c r="HAN198" s="154"/>
      <c r="HAO198" s="167"/>
      <c r="HAP198" s="167"/>
      <c r="HAQ198" s="154"/>
      <c r="HAR198" s="154"/>
      <c r="HAS198" s="167"/>
      <c r="HAT198" s="167"/>
      <c r="HAU198" s="154"/>
      <c r="HAV198" s="154"/>
      <c r="HAW198" s="167"/>
      <c r="HAX198" s="167"/>
      <c r="HAY198" s="154"/>
      <c r="HAZ198" s="154"/>
      <c r="HBA198" s="167"/>
      <c r="HBB198" s="167"/>
      <c r="HBC198" s="154"/>
      <c r="HBD198" s="154"/>
      <c r="HBE198" s="167"/>
      <c r="HBF198" s="167"/>
      <c r="HBG198" s="154"/>
      <c r="HBH198" s="154"/>
      <c r="HBI198" s="167"/>
      <c r="HBJ198" s="167"/>
      <c r="HBK198" s="154"/>
      <c r="HBL198" s="154"/>
      <c r="HBM198" s="167"/>
      <c r="HBN198" s="167"/>
      <c r="HBO198" s="154"/>
      <c r="HBP198" s="154"/>
      <c r="HBQ198" s="167"/>
      <c r="HBR198" s="167"/>
      <c r="HBS198" s="154"/>
      <c r="HBT198" s="154"/>
      <c r="HBU198" s="167"/>
      <c r="HBV198" s="167"/>
      <c r="HBW198" s="154"/>
      <c r="HBX198" s="154"/>
      <c r="HBY198" s="167"/>
      <c r="HBZ198" s="167"/>
      <c r="HCA198" s="154"/>
      <c r="HCB198" s="154"/>
      <c r="HCC198" s="167"/>
      <c r="HCD198" s="167"/>
      <c r="HCE198" s="154"/>
      <c r="HCF198" s="154"/>
      <c r="HCG198" s="167"/>
      <c r="HCH198" s="167"/>
      <c r="HCI198" s="154"/>
      <c r="HCJ198" s="154"/>
      <c r="HCK198" s="167"/>
      <c r="HCL198" s="167"/>
      <c r="HCM198" s="154"/>
      <c r="HCN198" s="154"/>
      <c r="HCO198" s="167"/>
      <c r="HCP198" s="167"/>
      <c r="HCQ198" s="154"/>
      <c r="HCR198" s="154"/>
      <c r="HCS198" s="167"/>
      <c r="HCT198" s="167"/>
      <c r="HCU198" s="154"/>
      <c r="HCV198" s="154"/>
      <c r="HCW198" s="167"/>
      <c r="HCX198" s="167"/>
      <c r="HCY198" s="154"/>
      <c r="HCZ198" s="154"/>
      <c r="HDA198" s="167"/>
      <c r="HDB198" s="167"/>
      <c r="HDC198" s="154"/>
      <c r="HDD198" s="154"/>
      <c r="HDE198" s="167"/>
      <c r="HDF198" s="167"/>
      <c r="HDG198" s="154"/>
      <c r="HDH198" s="154"/>
      <c r="HDI198" s="167"/>
      <c r="HDJ198" s="167"/>
      <c r="HDK198" s="154"/>
      <c r="HDL198" s="154"/>
      <c r="HDM198" s="167"/>
      <c r="HDN198" s="167"/>
      <c r="HDO198" s="154"/>
      <c r="HDP198" s="154"/>
      <c r="HDQ198" s="167"/>
      <c r="HDR198" s="167"/>
      <c r="HDS198" s="154"/>
      <c r="HDT198" s="154"/>
      <c r="HDU198" s="167"/>
      <c r="HDV198" s="167"/>
      <c r="HDW198" s="154"/>
      <c r="HDX198" s="154"/>
      <c r="HDY198" s="167"/>
      <c r="HDZ198" s="167"/>
      <c r="HEA198" s="154"/>
      <c r="HEB198" s="154"/>
      <c r="HEC198" s="167"/>
      <c r="HED198" s="167"/>
      <c r="HEE198" s="154"/>
      <c r="HEF198" s="154"/>
      <c r="HEG198" s="167"/>
      <c r="HEH198" s="167"/>
      <c r="HEI198" s="154"/>
      <c r="HEJ198" s="154"/>
      <c r="HEK198" s="167"/>
      <c r="HEL198" s="167"/>
      <c r="HEM198" s="154"/>
      <c r="HEN198" s="154"/>
      <c r="HEO198" s="167"/>
      <c r="HEP198" s="167"/>
      <c r="HEQ198" s="154"/>
      <c r="HER198" s="154"/>
      <c r="HES198" s="167"/>
      <c r="HET198" s="167"/>
      <c r="HEU198" s="154"/>
      <c r="HEV198" s="154"/>
      <c r="HEW198" s="167"/>
      <c r="HEX198" s="167"/>
      <c r="HEY198" s="154"/>
      <c r="HEZ198" s="154"/>
      <c r="HFA198" s="167"/>
      <c r="HFB198" s="167"/>
      <c r="HFC198" s="154"/>
      <c r="HFD198" s="154"/>
      <c r="HFE198" s="167"/>
      <c r="HFF198" s="167"/>
      <c r="HFG198" s="154"/>
      <c r="HFH198" s="154"/>
      <c r="HFI198" s="167"/>
      <c r="HFJ198" s="167"/>
      <c r="HFK198" s="154"/>
      <c r="HFL198" s="154"/>
      <c r="HFM198" s="167"/>
      <c r="HFN198" s="167"/>
      <c r="HFO198" s="154"/>
      <c r="HFP198" s="154"/>
      <c r="HFQ198" s="167"/>
      <c r="HFR198" s="167"/>
      <c r="HFS198" s="154"/>
      <c r="HFT198" s="154"/>
      <c r="HFU198" s="167"/>
      <c r="HFV198" s="167"/>
      <c r="HFW198" s="154"/>
      <c r="HFX198" s="154"/>
      <c r="HFY198" s="167"/>
      <c r="HFZ198" s="167"/>
      <c r="HGA198" s="154"/>
      <c r="HGB198" s="154"/>
      <c r="HGC198" s="167"/>
      <c r="HGD198" s="167"/>
      <c r="HGE198" s="154"/>
      <c r="HGF198" s="154"/>
      <c r="HGG198" s="167"/>
      <c r="HGH198" s="167"/>
      <c r="HGI198" s="154"/>
      <c r="HGJ198" s="154"/>
      <c r="HGK198" s="167"/>
      <c r="HGL198" s="167"/>
      <c r="HGM198" s="154"/>
      <c r="HGN198" s="154"/>
      <c r="HGO198" s="167"/>
      <c r="HGP198" s="167"/>
      <c r="HGQ198" s="154"/>
      <c r="HGR198" s="154"/>
      <c r="HGS198" s="167"/>
      <c r="HGT198" s="167"/>
      <c r="HGU198" s="154"/>
      <c r="HGV198" s="154"/>
      <c r="HGW198" s="167"/>
      <c r="HGX198" s="167"/>
      <c r="HGY198" s="154"/>
      <c r="HGZ198" s="154"/>
      <c r="HHA198" s="167"/>
      <c r="HHB198" s="167"/>
      <c r="HHC198" s="154"/>
      <c r="HHD198" s="154"/>
      <c r="HHE198" s="167"/>
      <c r="HHF198" s="167"/>
      <c r="HHG198" s="154"/>
      <c r="HHH198" s="154"/>
      <c r="HHI198" s="167"/>
      <c r="HHJ198" s="167"/>
      <c r="HHK198" s="154"/>
      <c r="HHL198" s="154"/>
      <c r="HHM198" s="167"/>
      <c r="HHN198" s="167"/>
      <c r="HHO198" s="154"/>
      <c r="HHP198" s="154"/>
      <c r="HHQ198" s="167"/>
      <c r="HHR198" s="167"/>
      <c r="HHS198" s="154"/>
      <c r="HHT198" s="154"/>
      <c r="HHU198" s="167"/>
      <c r="HHV198" s="167"/>
      <c r="HHW198" s="154"/>
      <c r="HHX198" s="154"/>
      <c r="HHY198" s="167"/>
      <c r="HHZ198" s="167"/>
      <c r="HIA198" s="154"/>
      <c r="HIB198" s="154"/>
      <c r="HIC198" s="167"/>
      <c r="HID198" s="167"/>
      <c r="HIE198" s="154"/>
      <c r="HIF198" s="154"/>
      <c r="HIG198" s="167"/>
      <c r="HIH198" s="167"/>
      <c r="HII198" s="154"/>
      <c r="HIJ198" s="154"/>
      <c r="HIK198" s="167"/>
      <c r="HIL198" s="167"/>
      <c r="HIM198" s="154"/>
      <c r="HIN198" s="154"/>
      <c r="HIO198" s="167"/>
      <c r="HIP198" s="167"/>
      <c r="HIQ198" s="154"/>
      <c r="HIR198" s="154"/>
      <c r="HIS198" s="167"/>
      <c r="HIT198" s="167"/>
      <c r="HIU198" s="154"/>
      <c r="HIV198" s="154"/>
      <c r="HIW198" s="167"/>
      <c r="HIX198" s="167"/>
      <c r="HIY198" s="154"/>
      <c r="HIZ198" s="154"/>
      <c r="HJA198" s="167"/>
      <c r="HJB198" s="167"/>
      <c r="HJC198" s="154"/>
      <c r="HJD198" s="154"/>
      <c r="HJE198" s="167"/>
      <c r="HJF198" s="167"/>
      <c r="HJG198" s="154"/>
      <c r="HJH198" s="154"/>
      <c r="HJI198" s="167"/>
      <c r="HJJ198" s="167"/>
      <c r="HJK198" s="154"/>
      <c r="HJL198" s="154"/>
      <c r="HJM198" s="167"/>
      <c r="HJN198" s="167"/>
      <c r="HJO198" s="154"/>
      <c r="HJP198" s="154"/>
      <c r="HJQ198" s="167"/>
      <c r="HJR198" s="167"/>
      <c r="HJS198" s="154"/>
      <c r="HJT198" s="154"/>
      <c r="HJU198" s="167"/>
      <c r="HJV198" s="167"/>
      <c r="HJW198" s="154"/>
      <c r="HJX198" s="154"/>
      <c r="HJY198" s="167"/>
      <c r="HJZ198" s="167"/>
      <c r="HKA198" s="154"/>
      <c r="HKB198" s="154"/>
      <c r="HKC198" s="167"/>
      <c r="HKD198" s="167"/>
      <c r="HKE198" s="154"/>
      <c r="HKF198" s="154"/>
      <c r="HKG198" s="167"/>
      <c r="HKH198" s="167"/>
      <c r="HKI198" s="154"/>
      <c r="HKJ198" s="154"/>
      <c r="HKK198" s="167"/>
      <c r="HKL198" s="167"/>
      <c r="HKM198" s="154"/>
      <c r="HKN198" s="154"/>
      <c r="HKO198" s="167"/>
      <c r="HKP198" s="167"/>
      <c r="HKQ198" s="154"/>
      <c r="HKR198" s="154"/>
      <c r="HKS198" s="167"/>
      <c r="HKT198" s="167"/>
      <c r="HKU198" s="154"/>
      <c r="HKV198" s="154"/>
      <c r="HKW198" s="167"/>
      <c r="HKX198" s="167"/>
      <c r="HKY198" s="154"/>
      <c r="HKZ198" s="154"/>
      <c r="HLA198" s="167"/>
      <c r="HLB198" s="167"/>
      <c r="HLC198" s="154"/>
      <c r="HLD198" s="154"/>
      <c r="HLE198" s="167"/>
      <c r="HLF198" s="167"/>
      <c r="HLG198" s="154"/>
      <c r="HLH198" s="154"/>
      <c r="HLI198" s="167"/>
      <c r="HLJ198" s="167"/>
      <c r="HLK198" s="154"/>
      <c r="HLL198" s="154"/>
      <c r="HLM198" s="167"/>
      <c r="HLN198" s="167"/>
      <c r="HLO198" s="154"/>
      <c r="HLP198" s="154"/>
      <c r="HLQ198" s="167"/>
      <c r="HLR198" s="167"/>
      <c r="HLS198" s="154"/>
      <c r="HLT198" s="154"/>
      <c r="HLU198" s="167"/>
      <c r="HLV198" s="167"/>
      <c r="HLW198" s="154"/>
      <c r="HLX198" s="154"/>
      <c r="HLY198" s="167"/>
      <c r="HLZ198" s="167"/>
      <c r="HMA198" s="154"/>
      <c r="HMB198" s="154"/>
      <c r="HMC198" s="167"/>
      <c r="HMD198" s="167"/>
      <c r="HME198" s="154"/>
      <c r="HMF198" s="154"/>
      <c r="HMG198" s="167"/>
      <c r="HMH198" s="167"/>
      <c r="HMI198" s="154"/>
      <c r="HMJ198" s="154"/>
      <c r="HMK198" s="167"/>
      <c r="HML198" s="167"/>
      <c r="HMM198" s="154"/>
      <c r="HMN198" s="154"/>
      <c r="HMO198" s="167"/>
      <c r="HMP198" s="167"/>
      <c r="HMQ198" s="154"/>
      <c r="HMR198" s="154"/>
      <c r="HMS198" s="167"/>
      <c r="HMT198" s="167"/>
      <c r="HMU198" s="154"/>
      <c r="HMV198" s="154"/>
      <c r="HMW198" s="167"/>
      <c r="HMX198" s="167"/>
      <c r="HMY198" s="154"/>
      <c r="HMZ198" s="154"/>
      <c r="HNA198" s="167"/>
      <c r="HNB198" s="167"/>
      <c r="HNC198" s="154"/>
      <c r="HND198" s="154"/>
      <c r="HNE198" s="167"/>
      <c r="HNF198" s="167"/>
      <c r="HNG198" s="154"/>
      <c r="HNH198" s="154"/>
      <c r="HNI198" s="167"/>
      <c r="HNJ198" s="167"/>
      <c r="HNK198" s="154"/>
      <c r="HNL198" s="154"/>
      <c r="HNM198" s="167"/>
      <c r="HNN198" s="167"/>
      <c r="HNO198" s="154"/>
      <c r="HNP198" s="154"/>
      <c r="HNQ198" s="167"/>
      <c r="HNR198" s="167"/>
      <c r="HNS198" s="154"/>
      <c r="HNT198" s="154"/>
      <c r="HNU198" s="167"/>
      <c r="HNV198" s="167"/>
      <c r="HNW198" s="154"/>
      <c r="HNX198" s="154"/>
      <c r="HNY198" s="167"/>
      <c r="HNZ198" s="167"/>
      <c r="HOA198" s="154"/>
      <c r="HOB198" s="154"/>
      <c r="HOC198" s="167"/>
      <c r="HOD198" s="167"/>
      <c r="HOE198" s="154"/>
      <c r="HOF198" s="154"/>
      <c r="HOG198" s="167"/>
      <c r="HOH198" s="167"/>
      <c r="HOI198" s="154"/>
      <c r="HOJ198" s="154"/>
      <c r="HOK198" s="167"/>
      <c r="HOL198" s="167"/>
      <c r="HOM198" s="154"/>
      <c r="HON198" s="154"/>
      <c r="HOO198" s="167"/>
      <c r="HOP198" s="167"/>
      <c r="HOQ198" s="154"/>
      <c r="HOR198" s="154"/>
      <c r="HOS198" s="167"/>
      <c r="HOT198" s="167"/>
      <c r="HOU198" s="154"/>
      <c r="HOV198" s="154"/>
      <c r="HOW198" s="167"/>
      <c r="HOX198" s="167"/>
      <c r="HOY198" s="154"/>
      <c r="HOZ198" s="154"/>
      <c r="HPA198" s="167"/>
      <c r="HPB198" s="167"/>
      <c r="HPC198" s="154"/>
      <c r="HPD198" s="154"/>
      <c r="HPE198" s="167"/>
      <c r="HPF198" s="167"/>
      <c r="HPG198" s="154"/>
      <c r="HPH198" s="154"/>
      <c r="HPI198" s="167"/>
      <c r="HPJ198" s="167"/>
      <c r="HPK198" s="154"/>
      <c r="HPL198" s="154"/>
      <c r="HPM198" s="167"/>
      <c r="HPN198" s="167"/>
      <c r="HPO198" s="154"/>
      <c r="HPP198" s="154"/>
      <c r="HPQ198" s="167"/>
      <c r="HPR198" s="167"/>
      <c r="HPS198" s="154"/>
      <c r="HPT198" s="154"/>
      <c r="HPU198" s="167"/>
      <c r="HPV198" s="167"/>
      <c r="HPW198" s="154"/>
      <c r="HPX198" s="154"/>
      <c r="HPY198" s="167"/>
      <c r="HPZ198" s="167"/>
      <c r="HQA198" s="154"/>
      <c r="HQB198" s="154"/>
      <c r="HQC198" s="167"/>
      <c r="HQD198" s="167"/>
      <c r="HQE198" s="154"/>
      <c r="HQF198" s="154"/>
      <c r="HQG198" s="167"/>
      <c r="HQH198" s="167"/>
      <c r="HQI198" s="154"/>
      <c r="HQJ198" s="154"/>
      <c r="HQK198" s="167"/>
      <c r="HQL198" s="167"/>
      <c r="HQM198" s="154"/>
      <c r="HQN198" s="154"/>
      <c r="HQO198" s="167"/>
      <c r="HQP198" s="167"/>
      <c r="HQQ198" s="154"/>
      <c r="HQR198" s="154"/>
      <c r="HQS198" s="167"/>
      <c r="HQT198" s="167"/>
      <c r="HQU198" s="154"/>
      <c r="HQV198" s="154"/>
      <c r="HQW198" s="167"/>
      <c r="HQX198" s="167"/>
      <c r="HQY198" s="154"/>
      <c r="HQZ198" s="154"/>
      <c r="HRA198" s="167"/>
      <c r="HRB198" s="167"/>
      <c r="HRC198" s="154"/>
      <c r="HRD198" s="154"/>
      <c r="HRE198" s="167"/>
      <c r="HRF198" s="167"/>
      <c r="HRG198" s="154"/>
      <c r="HRH198" s="154"/>
      <c r="HRI198" s="167"/>
      <c r="HRJ198" s="167"/>
      <c r="HRK198" s="154"/>
      <c r="HRL198" s="154"/>
      <c r="HRM198" s="167"/>
      <c r="HRN198" s="167"/>
      <c r="HRO198" s="154"/>
      <c r="HRP198" s="154"/>
      <c r="HRQ198" s="167"/>
      <c r="HRR198" s="167"/>
      <c r="HRS198" s="154"/>
      <c r="HRT198" s="154"/>
      <c r="HRU198" s="167"/>
      <c r="HRV198" s="167"/>
      <c r="HRW198" s="154"/>
      <c r="HRX198" s="154"/>
      <c r="HRY198" s="167"/>
      <c r="HRZ198" s="167"/>
      <c r="HSA198" s="154"/>
      <c r="HSB198" s="154"/>
      <c r="HSC198" s="167"/>
      <c r="HSD198" s="167"/>
      <c r="HSE198" s="154"/>
      <c r="HSF198" s="154"/>
      <c r="HSG198" s="167"/>
      <c r="HSH198" s="167"/>
      <c r="HSI198" s="154"/>
      <c r="HSJ198" s="154"/>
      <c r="HSK198" s="167"/>
      <c r="HSL198" s="167"/>
      <c r="HSM198" s="154"/>
      <c r="HSN198" s="154"/>
      <c r="HSO198" s="167"/>
      <c r="HSP198" s="167"/>
      <c r="HSQ198" s="154"/>
      <c r="HSR198" s="154"/>
      <c r="HSS198" s="167"/>
      <c r="HST198" s="167"/>
      <c r="HSU198" s="154"/>
      <c r="HSV198" s="154"/>
      <c r="HSW198" s="167"/>
      <c r="HSX198" s="167"/>
      <c r="HSY198" s="154"/>
      <c r="HSZ198" s="154"/>
      <c r="HTA198" s="167"/>
      <c r="HTB198" s="167"/>
      <c r="HTC198" s="154"/>
      <c r="HTD198" s="154"/>
      <c r="HTE198" s="167"/>
      <c r="HTF198" s="167"/>
      <c r="HTG198" s="154"/>
      <c r="HTH198" s="154"/>
      <c r="HTI198" s="167"/>
      <c r="HTJ198" s="167"/>
      <c r="HTK198" s="154"/>
      <c r="HTL198" s="154"/>
      <c r="HTM198" s="167"/>
      <c r="HTN198" s="167"/>
      <c r="HTO198" s="154"/>
      <c r="HTP198" s="154"/>
      <c r="HTQ198" s="167"/>
      <c r="HTR198" s="167"/>
      <c r="HTS198" s="154"/>
      <c r="HTT198" s="154"/>
      <c r="HTU198" s="167"/>
      <c r="HTV198" s="167"/>
      <c r="HTW198" s="154"/>
      <c r="HTX198" s="154"/>
      <c r="HTY198" s="167"/>
      <c r="HTZ198" s="167"/>
      <c r="HUA198" s="154"/>
      <c r="HUB198" s="154"/>
      <c r="HUC198" s="167"/>
      <c r="HUD198" s="167"/>
      <c r="HUE198" s="154"/>
      <c r="HUF198" s="154"/>
      <c r="HUG198" s="167"/>
      <c r="HUH198" s="167"/>
      <c r="HUI198" s="154"/>
      <c r="HUJ198" s="154"/>
      <c r="HUK198" s="167"/>
      <c r="HUL198" s="167"/>
      <c r="HUM198" s="154"/>
      <c r="HUN198" s="154"/>
      <c r="HUO198" s="167"/>
      <c r="HUP198" s="167"/>
      <c r="HUQ198" s="154"/>
      <c r="HUR198" s="154"/>
      <c r="HUS198" s="167"/>
      <c r="HUT198" s="167"/>
      <c r="HUU198" s="154"/>
      <c r="HUV198" s="154"/>
      <c r="HUW198" s="167"/>
      <c r="HUX198" s="167"/>
      <c r="HUY198" s="154"/>
      <c r="HUZ198" s="154"/>
      <c r="HVA198" s="167"/>
      <c r="HVB198" s="167"/>
      <c r="HVC198" s="154"/>
      <c r="HVD198" s="154"/>
      <c r="HVE198" s="167"/>
      <c r="HVF198" s="167"/>
      <c r="HVG198" s="154"/>
      <c r="HVH198" s="154"/>
      <c r="HVI198" s="167"/>
      <c r="HVJ198" s="167"/>
      <c r="HVK198" s="154"/>
      <c r="HVL198" s="154"/>
      <c r="HVM198" s="167"/>
      <c r="HVN198" s="167"/>
      <c r="HVO198" s="154"/>
      <c r="HVP198" s="154"/>
      <c r="HVQ198" s="167"/>
      <c r="HVR198" s="167"/>
      <c r="HVS198" s="154"/>
      <c r="HVT198" s="154"/>
      <c r="HVU198" s="167"/>
      <c r="HVV198" s="167"/>
      <c r="HVW198" s="154"/>
      <c r="HVX198" s="154"/>
      <c r="HVY198" s="167"/>
      <c r="HVZ198" s="167"/>
      <c r="HWA198" s="154"/>
      <c r="HWB198" s="154"/>
      <c r="HWC198" s="167"/>
      <c r="HWD198" s="167"/>
      <c r="HWE198" s="154"/>
      <c r="HWF198" s="154"/>
      <c r="HWG198" s="167"/>
      <c r="HWH198" s="167"/>
      <c r="HWI198" s="154"/>
      <c r="HWJ198" s="154"/>
      <c r="HWK198" s="167"/>
      <c r="HWL198" s="167"/>
      <c r="HWM198" s="154"/>
      <c r="HWN198" s="154"/>
      <c r="HWO198" s="167"/>
      <c r="HWP198" s="167"/>
      <c r="HWQ198" s="154"/>
      <c r="HWR198" s="154"/>
      <c r="HWS198" s="167"/>
      <c r="HWT198" s="167"/>
      <c r="HWU198" s="154"/>
      <c r="HWV198" s="154"/>
      <c r="HWW198" s="167"/>
      <c r="HWX198" s="167"/>
      <c r="HWY198" s="154"/>
      <c r="HWZ198" s="154"/>
      <c r="HXA198" s="167"/>
      <c r="HXB198" s="167"/>
      <c r="HXC198" s="154"/>
      <c r="HXD198" s="154"/>
      <c r="HXE198" s="167"/>
      <c r="HXF198" s="167"/>
      <c r="HXG198" s="154"/>
      <c r="HXH198" s="154"/>
      <c r="HXI198" s="167"/>
      <c r="HXJ198" s="167"/>
      <c r="HXK198" s="154"/>
      <c r="HXL198" s="154"/>
      <c r="HXM198" s="167"/>
      <c r="HXN198" s="167"/>
      <c r="HXO198" s="154"/>
      <c r="HXP198" s="154"/>
      <c r="HXQ198" s="167"/>
      <c r="HXR198" s="167"/>
      <c r="HXS198" s="154"/>
      <c r="HXT198" s="154"/>
      <c r="HXU198" s="167"/>
      <c r="HXV198" s="167"/>
      <c r="HXW198" s="154"/>
      <c r="HXX198" s="154"/>
      <c r="HXY198" s="167"/>
      <c r="HXZ198" s="167"/>
      <c r="HYA198" s="154"/>
      <c r="HYB198" s="154"/>
      <c r="HYC198" s="167"/>
      <c r="HYD198" s="167"/>
      <c r="HYE198" s="154"/>
      <c r="HYF198" s="154"/>
      <c r="HYG198" s="167"/>
      <c r="HYH198" s="167"/>
      <c r="HYI198" s="154"/>
      <c r="HYJ198" s="154"/>
      <c r="HYK198" s="167"/>
      <c r="HYL198" s="167"/>
      <c r="HYM198" s="154"/>
      <c r="HYN198" s="154"/>
      <c r="HYO198" s="167"/>
      <c r="HYP198" s="167"/>
      <c r="HYQ198" s="154"/>
      <c r="HYR198" s="154"/>
      <c r="HYS198" s="167"/>
      <c r="HYT198" s="167"/>
      <c r="HYU198" s="154"/>
      <c r="HYV198" s="154"/>
      <c r="HYW198" s="167"/>
      <c r="HYX198" s="167"/>
      <c r="HYY198" s="154"/>
      <c r="HYZ198" s="154"/>
      <c r="HZA198" s="167"/>
      <c r="HZB198" s="167"/>
      <c r="HZC198" s="154"/>
      <c r="HZD198" s="154"/>
      <c r="HZE198" s="167"/>
      <c r="HZF198" s="167"/>
      <c r="HZG198" s="154"/>
      <c r="HZH198" s="154"/>
      <c r="HZI198" s="167"/>
      <c r="HZJ198" s="167"/>
      <c r="HZK198" s="154"/>
      <c r="HZL198" s="154"/>
      <c r="HZM198" s="167"/>
      <c r="HZN198" s="167"/>
      <c r="HZO198" s="154"/>
      <c r="HZP198" s="154"/>
      <c r="HZQ198" s="167"/>
      <c r="HZR198" s="167"/>
      <c r="HZS198" s="154"/>
      <c r="HZT198" s="154"/>
      <c r="HZU198" s="167"/>
      <c r="HZV198" s="167"/>
      <c r="HZW198" s="154"/>
      <c r="HZX198" s="154"/>
      <c r="HZY198" s="167"/>
      <c r="HZZ198" s="167"/>
      <c r="IAA198" s="154"/>
      <c r="IAB198" s="154"/>
      <c r="IAC198" s="167"/>
      <c r="IAD198" s="167"/>
      <c r="IAE198" s="154"/>
      <c r="IAF198" s="154"/>
      <c r="IAG198" s="167"/>
      <c r="IAH198" s="167"/>
      <c r="IAI198" s="154"/>
      <c r="IAJ198" s="154"/>
      <c r="IAK198" s="167"/>
      <c r="IAL198" s="167"/>
      <c r="IAM198" s="154"/>
      <c r="IAN198" s="154"/>
      <c r="IAO198" s="167"/>
      <c r="IAP198" s="167"/>
      <c r="IAQ198" s="154"/>
      <c r="IAR198" s="154"/>
      <c r="IAS198" s="167"/>
      <c r="IAT198" s="167"/>
      <c r="IAU198" s="154"/>
      <c r="IAV198" s="154"/>
      <c r="IAW198" s="167"/>
      <c r="IAX198" s="167"/>
      <c r="IAY198" s="154"/>
      <c r="IAZ198" s="154"/>
      <c r="IBA198" s="167"/>
      <c r="IBB198" s="167"/>
      <c r="IBC198" s="154"/>
      <c r="IBD198" s="154"/>
      <c r="IBE198" s="167"/>
      <c r="IBF198" s="167"/>
      <c r="IBG198" s="154"/>
      <c r="IBH198" s="154"/>
      <c r="IBI198" s="167"/>
      <c r="IBJ198" s="167"/>
      <c r="IBK198" s="154"/>
      <c r="IBL198" s="154"/>
      <c r="IBM198" s="167"/>
      <c r="IBN198" s="167"/>
      <c r="IBO198" s="154"/>
      <c r="IBP198" s="154"/>
      <c r="IBQ198" s="167"/>
      <c r="IBR198" s="167"/>
      <c r="IBS198" s="154"/>
      <c r="IBT198" s="154"/>
      <c r="IBU198" s="167"/>
      <c r="IBV198" s="167"/>
      <c r="IBW198" s="154"/>
      <c r="IBX198" s="154"/>
      <c r="IBY198" s="167"/>
      <c r="IBZ198" s="167"/>
      <c r="ICA198" s="154"/>
      <c r="ICB198" s="154"/>
      <c r="ICC198" s="167"/>
      <c r="ICD198" s="167"/>
      <c r="ICE198" s="154"/>
      <c r="ICF198" s="154"/>
      <c r="ICG198" s="167"/>
      <c r="ICH198" s="167"/>
      <c r="ICI198" s="154"/>
      <c r="ICJ198" s="154"/>
      <c r="ICK198" s="167"/>
      <c r="ICL198" s="167"/>
      <c r="ICM198" s="154"/>
      <c r="ICN198" s="154"/>
      <c r="ICO198" s="167"/>
      <c r="ICP198" s="167"/>
      <c r="ICQ198" s="154"/>
      <c r="ICR198" s="154"/>
      <c r="ICS198" s="167"/>
      <c r="ICT198" s="167"/>
      <c r="ICU198" s="154"/>
      <c r="ICV198" s="154"/>
      <c r="ICW198" s="167"/>
      <c r="ICX198" s="167"/>
      <c r="ICY198" s="154"/>
      <c r="ICZ198" s="154"/>
      <c r="IDA198" s="167"/>
      <c r="IDB198" s="167"/>
      <c r="IDC198" s="154"/>
      <c r="IDD198" s="154"/>
      <c r="IDE198" s="167"/>
      <c r="IDF198" s="167"/>
      <c r="IDG198" s="154"/>
      <c r="IDH198" s="154"/>
      <c r="IDI198" s="167"/>
      <c r="IDJ198" s="167"/>
      <c r="IDK198" s="154"/>
      <c r="IDL198" s="154"/>
      <c r="IDM198" s="167"/>
      <c r="IDN198" s="167"/>
      <c r="IDO198" s="154"/>
      <c r="IDP198" s="154"/>
      <c r="IDQ198" s="167"/>
      <c r="IDR198" s="167"/>
      <c r="IDS198" s="154"/>
      <c r="IDT198" s="154"/>
      <c r="IDU198" s="167"/>
      <c r="IDV198" s="167"/>
      <c r="IDW198" s="154"/>
      <c r="IDX198" s="154"/>
      <c r="IDY198" s="167"/>
      <c r="IDZ198" s="167"/>
      <c r="IEA198" s="154"/>
      <c r="IEB198" s="154"/>
      <c r="IEC198" s="167"/>
      <c r="IED198" s="167"/>
      <c r="IEE198" s="154"/>
      <c r="IEF198" s="154"/>
      <c r="IEG198" s="167"/>
      <c r="IEH198" s="167"/>
      <c r="IEI198" s="154"/>
      <c r="IEJ198" s="154"/>
      <c r="IEK198" s="167"/>
      <c r="IEL198" s="167"/>
      <c r="IEM198" s="154"/>
      <c r="IEN198" s="154"/>
      <c r="IEO198" s="167"/>
      <c r="IEP198" s="167"/>
      <c r="IEQ198" s="154"/>
      <c r="IER198" s="154"/>
      <c r="IES198" s="167"/>
      <c r="IET198" s="167"/>
      <c r="IEU198" s="154"/>
      <c r="IEV198" s="154"/>
      <c r="IEW198" s="167"/>
      <c r="IEX198" s="167"/>
      <c r="IEY198" s="154"/>
      <c r="IEZ198" s="154"/>
      <c r="IFA198" s="167"/>
      <c r="IFB198" s="167"/>
      <c r="IFC198" s="154"/>
      <c r="IFD198" s="154"/>
      <c r="IFE198" s="167"/>
      <c r="IFF198" s="167"/>
      <c r="IFG198" s="154"/>
      <c r="IFH198" s="154"/>
      <c r="IFI198" s="167"/>
      <c r="IFJ198" s="167"/>
      <c r="IFK198" s="154"/>
      <c r="IFL198" s="154"/>
      <c r="IFM198" s="167"/>
      <c r="IFN198" s="167"/>
      <c r="IFO198" s="154"/>
      <c r="IFP198" s="154"/>
      <c r="IFQ198" s="167"/>
      <c r="IFR198" s="167"/>
      <c r="IFS198" s="154"/>
      <c r="IFT198" s="154"/>
      <c r="IFU198" s="167"/>
      <c r="IFV198" s="167"/>
      <c r="IFW198" s="154"/>
      <c r="IFX198" s="154"/>
      <c r="IFY198" s="167"/>
      <c r="IFZ198" s="167"/>
      <c r="IGA198" s="154"/>
      <c r="IGB198" s="154"/>
      <c r="IGC198" s="167"/>
      <c r="IGD198" s="167"/>
      <c r="IGE198" s="154"/>
      <c r="IGF198" s="154"/>
      <c r="IGG198" s="167"/>
      <c r="IGH198" s="167"/>
      <c r="IGI198" s="154"/>
      <c r="IGJ198" s="154"/>
      <c r="IGK198" s="167"/>
      <c r="IGL198" s="167"/>
      <c r="IGM198" s="154"/>
      <c r="IGN198" s="154"/>
      <c r="IGO198" s="167"/>
      <c r="IGP198" s="167"/>
      <c r="IGQ198" s="154"/>
      <c r="IGR198" s="154"/>
      <c r="IGS198" s="167"/>
      <c r="IGT198" s="167"/>
      <c r="IGU198" s="154"/>
      <c r="IGV198" s="154"/>
      <c r="IGW198" s="167"/>
      <c r="IGX198" s="167"/>
      <c r="IGY198" s="154"/>
      <c r="IGZ198" s="154"/>
      <c r="IHA198" s="167"/>
      <c r="IHB198" s="167"/>
      <c r="IHC198" s="154"/>
      <c r="IHD198" s="154"/>
      <c r="IHE198" s="167"/>
      <c r="IHF198" s="167"/>
      <c r="IHG198" s="154"/>
      <c r="IHH198" s="154"/>
      <c r="IHI198" s="167"/>
      <c r="IHJ198" s="167"/>
      <c r="IHK198" s="154"/>
      <c r="IHL198" s="154"/>
      <c r="IHM198" s="167"/>
      <c r="IHN198" s="167"/>
      <c r="IHO198" s="154"/>
      <c r="IHP198" s="154"/>
      <c r="IHQ198" s="167"/>
      <c r="IHR198" s="167"/>
      <c r="IHS198" s="154"/>
      <c r="IHT198" s="154"/>
      <c r="IHU198" s="167"/>
      <c r="IHV198" s="167"/>
      <c r="IHW198" s="154"/>
      <c r="IHX198" s="154"/>
      <c r="IHY198" s="167"/>
      <c r="IHZ198" s="167"/>
      <c r="IIA198" s="154"/>
      <c r="IIB198" s="154"/>
      <c r="IIC198" s="167"/>
      <c r="IID198" s="167"/>
      <c r="IIE198" s="154"/>
      <c r="IIF198" s="154"/>
      <c r="IIG198" s="167"/>
      <c r="IIH198" s="167"/>
      <c r="III198" s="154"/>
      <c r="IIJ198" s="154"/>
      <c r="IIK198" s="167"/>
      <c r="IIL198" s="167"/>
      <c r="IIM198" s="154"/>
      <c r="IIN198" s="154"/>
      <c r="IIO198" s="167"/>
      <c r="IIP198" s="167"/>
      <c r="IIQ198" s="154"/>
      <c r="IIR198" s="154"/>
      <c r="IIS198" s="167"/>
      <c r="IIT198" s="167"/>
      <c r="IIU198" s="154"/>
      <c r="IIV198" s="154"/>
      <c r="IIW198" s="167"/>
      <c r="IIX198" s="167"/>
      <c r="IIY198" s="154"/>
      <c r="IIZ198" s="154"/>
      <c r="IJA198" s="167"/>
      <c r="IJB198" s="167"/>
      <c r="IJC198" s="154"/>
      <c r="IJD198" s="154"/>
      <c r="IJE198" s="167"/>
      <c r="IJF198" s="167"/>
      <c r="IJG198" s="154"/>
      <c r="IJH198" s="154"/>
      <c r="IJI198" s="167"/>
      <c r="IJJ198" s="167"/>
      <c r="IJK198" s="154"/>
      <c r="IJL198" s="154"/>
      <c r="IJM198" s="167"/>
      <c r="IJN198" s="167"/>
      <c r="IJO198" s="154"/>
      <c r="IJP198" s="154"/>
      <c r="IJQ198" s="167"/>
      <c r="IJR198" s="167"/>
      <c r="IJS198" s="154"/>
      <c r="IJT198" s="154"/>
      <c r="IJU198" s="167"/>
      <c r="IJV198" s="167"/>
      <c r="IJW198" s="154"/>
      <c r="IJX198" s="154"/>
      <c r="IJY198" s="167"/>
      <c r="IJZ198" s="167"/>
      <c r="IKA198" s="154"/>
      <c r="IKB198" s="154"/>
      <c r="IKC198" s="167"/>
      <c r="IKD198" s="167"/>
      <c r="IKE198" s="154"/>
      <c r="IKF198" s="154"/>
      <c r="IKG198" s="167"/>
      <c r="IKH198" s="167"/>
      <c r="IKI198" s="154"/>
      <c r="IKJ198" s="154"/>
      <c r="IKK198" s="167"/>
      <c r="IKL198" s="167"/>
      <c r="IKM198" s="154"/>
      <c r="IKN198" s="154"/>
      <c r="IKO198" s="167"/>
      <c r="IKP198" s="167"/>
      <c r="IKQ198" s="154"/>
      <c r="IKR198" s="154"/>
      <c r="IKS198" s="167"/>
      <c r="IKT198" s="167"/>
      <c r="IKU198" s="154"/>
      <c r="IKV198" s="154"/>
      <c r="IKW198" s="167"/>
      <c r="IKX198" s="167"/>
      <c r="IKY198" s="154"/>
      <c r="IKZ198" s="154"/>
      <c r="ILA198" s="167"/>
      <c r="ILB198" s="167"/>
      <c r="ILC198" s="154"/>
      <c r="ILD198" s="154"/>
      <c r="ILE198" s="167"/>
      <c r="ILF198" s="167"/>
      <c r="ILG198" s="154"/>
      <c r="ILH198" s="154"/>
      <c r="ILI198" s="167"/>
      <c r="ILJ198" s="167"/>
      <c r="ILK198" s="154"/>
      <c r="ILL198" s="154"/>
      <c r="ILM198" s="167"/>
      <c r="ILN198" s="167"/>
      <c r="ILO198" s="154"/>
      <c r="ILP198" s="154"/>
      <c r="ILQ198" s="167"/>
      <c r="ILR198" s="167"/>
      <c r="ILS198" s="154"/>
      <c r="ILT198" s="154"/>
      <c r="ILU198" s="167"/>
      <c r="ILV198" s="167"/>
      <c r="ILW198" s="154"/>
      <c r="ILX198" s="154"/>
      <c r="ILY198" s="167"/>
      <c r="ILZ198" s="167"/>
      <c r="IMA198" s="154"/>
      <c r="IMB198" s="154"/>
      <c r="IMC198" s="167"/>
      <c r="IMD198" s="167"/>
      <c r="IME198" s="154"/>
      <c r="IMF198" s="154"/>
      <c r="IMG198" s="167"/>
      <c r="IMH198" s="167"/>
      <c r="IMI198" s="154"/>
      <c r="IMJ198" s="154"/>
      <c r="IMK198" s="167"/>
      <c r="IML198" s="167"/>
      <c r="IMM198" s="154"/>
      <c r="IMN198" s="154"/>
      <c r="IMO198" s="167"/>
      <c r="IMP198" s="167"/>
      <c r="IMQ198" s="154"/>
      <c r="IMR198" s="154"/>
      <c r="IMS198" s="167"/>
      <c r="IMT198" s="167"/>
      <c r="IMU198" s="154"/>
      <c r="IMV198" s="154"/>
      <c r="IMW198" s="167"/>
      <c r="IMX198" s="167"/>
      <c r="IMY198" s="154"/>
      <c r="IMZ198" s="154"/>
      <c r="INA198" s="167"/>
      <c r="INB198" s="167"/>
      <c r="INC198" s="154"/>
      <c r="IND198" s="154"/>
      <c r="INE198" s="167"/>
      <c r="INF198" s="167"/>
      <c r="ING198" s="154"/>
      <c r="INH198" s="154"/>
      <c r="INI198" s="167"/>
      <c r="INJ198" s="167"/>
      <c r="INK198" s="154"/>
      <c r="INL198" s="154"/>
      <c r="INM198" s="167"/>
      <c r="INN198" s="167"/>
      <c r="INO198" s="154"/>
      <c r="INP198" s="154"/>
      <c r="INQ198" s="167"/>
      <c r="INR198" s="167"/>
      <c r="INS198" s="154"/>
      <c r="INT198" s="154"/>
      <c r="INU198" s="167"/>
      <c r="INV198" s="167"/>
      <c r="INW198" s="154"/>
      <c r="INX198" s="154"/>
      <c r="INY198" s="167"/>
      <c r="INZ198" s="167"/>
      <c r="IOA198" s="154"/>
      <c r="IOB198" s="154"/>
      <c r="IOC198" s="167"/>
      <c r="IOD198" s="167"/>
      <c r="IOE198" s="154"/>
      <c r="IOF198" s="154"/>
      <c r="IOG198" s="167"/>
      <c r="IOH198" s="167"/>
      <c r="IOI198" s="154"/>
      <c r="IOJ198" s="154"/>
      <c r="IOK198" s="167"/>
      <c r="IOL198" s="167"/>
      <c r="IOM198" s="154"/>
      <c r="ION198" s="154"/>
      <c r="IOO198" s="167"/>
      <c r="IOP198" s="167"/>
      <c r="IOQ198" s="154"/>
      <c r="IOR198" s="154"/>
      <c r="IOS198" s="167"/>
      <c r="IOT198" s="167"/>
      <c r="IOU198" s="154"/>
      <c r="IOV198" s="154"/>
      <c r="IOW198" s="167"/>
      <c r="IOX198" s="167"/>
      <c r="IOY198" s="154"/>
      <c r="IOZ198" s="154"/>
      <c r="IPA198" s="167"/>
      <c r="IPB198" s="167"/>
      <c r="IPC198" s="154"/>
      <c r="IPD198" s="154"/>
      <c r="IPE198" s="167"/>
      <c r="IPF198" s="167"/>
      <c r="IPG198" s="154"/>
      <c r="IPH198" s="154"/>
      <c r="IPI198" s="167"/>
      <c r="IPJ198" s="167"/>
      <c r="IPK198" s="154"/>
      <c r="IPL198" s="154"/>
      <c r="IPM198" s="167"/>
      <c r="IPN198" s="167"/>
      <c r="IPO198" s="154"/>
      <c r="IPP198" s="154"/>
      <c r="IPQ198" s="167"/>
      <c r="IPR198" s="167"/>
      <c r="IPS198" s="154"/>
      <c r="IPT198" s="154"/>
      <c r="IPU198" s="167"/>
      <c r="IPV198" s="167"/>
      <c r="IPW198" s="154"/>
      <c r="IPX198" s="154"/>
      <c r="IPY198" s="167"/>
      <c r="IPZ198" s="167"/>
      <c r="IQA198" s="154"/>
      <c r="IQB198" s="154"/>
      <c r="IQC198" s="167"/>
      <c r="IQD198" s="167"/>
      <c r="IQE198" s="154"/>
      <c r="IQF198" s="154"/>
      <c r="IQG198" s="167"/>
      <c r="IQH198" s="167"/>
      <c r="IQI198" s="154"/>
      <c r="IQJ198" s="154"/>
      <c r="IQK198" s="167"/>
      <c r="IQL198" s="167"/>
      <c r="IQM198" s="154"/>
      <c r="IQN198" s="154"/>
      <c r="IQO198" s="167"/>
      <c r="IQP198" s="167"/>
      <c r="IQQ198" s="154"/>
      <c r="IQR198" s="154"/>
      <c r="IQS198" s="167"/>
      <c r="IQT198" s="167"/>
      <c r="IQU198" s="154"/>
      <c r="IQV198" s="154"/>
      <c r="IQW198" s="167"/>
      <c r="IQX198" s="167"/>
      <c r="IQY198" s="154"/>
      <c r="IQZ198" s="154"/>
      <c r="IRA198" s="167"/>
      <c r="IRB198" s="167"/>
      <c r="IRC198" s="154"/>
      <c r="IRD198" s="154"/>
      <c r="IRE198" s="167"/>
      <c r="IRF198" s="167"/>
      <c r="IRG198" s="154"/>
      <c r="IRH198" s="154"/>
      <c r="IRI198" s="167"/>
      <c r="IRJ198" s="167"/>
      <c r="IRK198" s="154"/>
      <c r="IRL198" s="154"/>
      <c r="IRM198" s="167"/>
      <c r="IRN198" s="167"/>
      <c r="IRO198" s="154"/>
      <c r="IRP198" s="154"/>
      <c r="IRQ198" s="167"/>
      <c r="IRR198" s="167"/>
      <c r="IRS198" s="154"/>
      <c r="IRT198" s="154"/>
      <c r="IRU198" s="167"/>
      <c r="IRV198" s="167"/>
      <c r="IRW198" s="154"/>
      <c r="IRX198" s="154"/>
      <c r="IRY198" s="167"/>
      <c r="IRZ198" s="167"/>
      <c r="ISA198" s="154"/>
      <c r="ISB198" s="154"/>
      <c r="ISC198" s="167"/>
      <c r="ISD198" s="167"/>
      <c r="ISE198" s="154"/>
      <c r="ISF198" s="154"/>
      <c r="ISG198" s="167"/>
      <c r="ISH198" s="167"/>
      <c r="ISI198" s="154"/>
      <c r="ISJ198" s="154"/>
      <c r="ISK198" s="167"/>
      <c r="ISL198" s="167"/>
      <c r="ISM198" s="154"/>
      <c r="ISN198" s="154"/>
      <c r="ISO198" s="167"/>
      <c r="ISP198" s="167"/>
      <c r="ISQ198" s="154"/>
      <c r="ISR198" s="154"/>
      <c r="ISS198" s="167"/>
      <c r="IST198" s="167"/>
      <c r="ISU198" s="154"/>
      <c r="ISV198" s="154"/>
      <c r="ISW198" s="167"/>
      <c r="ISX198" s="167"/>
      <c r="ISY198" s="154"/>
      <c r="ISZ198" s="154"/>
      <c r="ITA198" s="167"/>
      <c r="ITB198" s="167"/>
      <c r="ITC198" s="154"/>
      <c r="ITD198" s="154"/>
      <c r="ITE198" s="167"/>
      <c r="ITF198" s="167"/>
      <c r="ITG198" s="154"/>
      <c r="ITH198" s="154"/>
      <c r="ITI198" s="167"/>
      <c r="ITJ198" s="167"/>
      <c r="ITK198" s="154"/>
      <c r="ITL198" s="154"/>
      <c r="ITM198" s="167"/>
      <c r="ITN198" s="167"/>
      <c r="ITO198" s="154"/>
      <c r="ITP198" s="154"/>
      <c r="ITQ198" s="167"/>
      <c r="ITR198" s="167"/>
      <c r="ITS198" s="154"/>
      <c r="ITT198" s="154"/>
      <c r="ITU198" s="167"/>
      <c r="ITV198" s="167"/>
      <c r="ITW198" s="154"/>
      <c r="ITX198" s="154"/>
      <c r="ITY198" s="167"/>
      <c r="ITZ198" s="167"/>
      <c r="IUA198" s="154"/>
      <c r="IUB198" s="154"/>
      <c r="IUC198" s="167"/>
      <c r="IUD198" s="167"/>
      <c r="IUE198" s="154"/>
      <c r="IUF198" s="154"/>
      <c r="IUG198" s="167"/>
      <c r="IUH198" s="167"/>
      <c r="IUI198" s="154"/>
      <c r="IUJ198" s="154"/>
      <c r="IUK198" s="167"/>
      <c r="IUL198" s="167"/>
      <c r="IUM198" s="154"/>
      <c r="IUN198" s="154"/>
      <c r="IUO198" s="167"/>
      <c r="IUP198" s="167"/>
      <c r="IUQ198" s="154"/>
      <c r="IUR198" s="154"/>
      <c r="IUS198" s="167"/>
      <c r="IUT198" s="167"/>
      <c r="IUU198" s="154"/>
      <c r="IUV198" s="154"/>
      <c r="IUW198" s="167"/>
      <c r="IUX198" s="167"/>
      <c r="IUY198" s="154"/>
      <c r="IUZ198" s="154"/>
      <c r="IVA198" s="167"/>
      <c r="IVB198" s="167"/>
      <c r="IVC198" s="154"/>
      <c r="IVD198" s="154"/>
      <c r="IVE198" s="167"/>
      <c r="IVF198" s="167"/>
      <c r="IVG198" s="154"/>
      <c r="IVH198" s="154"/>
      <c r="IVI198" s="167"/>
      <c r="IVJ198" s="167"/>
      <c r="IVK198" s="154"/>
      <c r="IVL198" s="154"/>
      <c r="IVM198" s="167"/>
      <c r="IVN198" s="167"/>
      <c r="IVO198" s="154"/>
      <c r="IVP198" s="154"/>
      <c r="IVQ198" s="167"/>
      <c r="IVR198" s="167"/>
      <c r="IVS198" s="154"/>
      <c r="IVT198" s="154"/>
      <c r="IVU198" s="167"/>
      <c r="IVV198" s="167"/>
      <c r="IVW198" s="154"/>
      <c r="IVX198" s="154"/>
      <c r="IVY198" s="167"/>
      <c r="IVZ198" s="167"/>
      <c r="IWA198" s="154"/>
      <c r="IWB198" s="154"/>
      <c r="IWC198" s="167"/>
      <c r="IWD198" s="167"/>
      <c r="IWE198" s="154"/>
      <c r="IWF198" s="154"/>
      <c r="IWG198" s="167"/>
      <c r="IWH198" s="167"/>
      <c r="IWI198" s="154"/>
      <c r="IWJ198" s="154"/>
      <c r="IWK198" s="167"/>
      <c r="IWL198" s="167"/>
      <c r="IWM198" s="154"/>
      <c r="IWN198" s="154"/>
      <c r="IWO198" s="167"/>
      <c r="IWP198" s="167"/>
      <c r="IWQ198" s="154"/>
      <c r="IWR198" s="154"/>
      <c r="IWS198" s="167"/>
      <c r="IWT198" s="167"/>
      <c r="IWU198" s="154"/>
      <c r="IWV198" s="154"/>
      <c r="IWW198" s="167"/>
      <c r="IWX198" s="167"/>
      <c r="IWY198" s="154"/>
      <c r="IWZ198" s="154"/>
      <c r="IXA198" s="167"/>
      <c r="IXB198" s="167"/>
      <c r="IXC198" s="154"/>
      <c r="IXD198" s="154"/>
      <c r="IXE198" s="167"/>
      <c r="IXF198" s="167"/>
      <c r="IXG198" s="154"/>
      <c r="IXH198" s="154"/>
      <c r="IXI198" s="167"/>
      <c r="IXJ198" s="167"/>
      <c r="IXK198" s="154"/>
      <c r="IXL198" s="154"/>
      <c r="IXM198" s="167"/>
      <c r="IXN198" s="167"/>
      <c r="IXO198" s="154"/>
      <c r="IXP198" s="154"/>
      <c r="IXQ198" s="167"/>
      <c r="IXR198" s="167"/>
      <c r="IXS198" s="154"/>
      <c r="IXT198" s="154"/>
      <c r="IXU198" s="167"/>
      <c r="IXV198" s="167"/>
      <c r="IXW198" s="154"/>
      <c r="IXX198" s="154"/>
      <c r="IXY198" s="167"/>
      <c r="IXZ198" s="167"/>
      <c r="IYA198" s="154"/>
      <c r="IYB198" s="154"/>
      <c r="IYC198" s="167"/>
      <c r="IYD198" s="167"/>
      <c r="IYE198" s="154"/>
      <c r="IYF198" s="154"/>
      <c r="IYG198" s="167"/>
      <c r="IYH198" s="167"/>
      <c r="IYI198" s="154"/>
      <c r="IYJ198" s="154"/>
      <c r="IYK198" s="167"/>
      <c r="IYL198" s="167"/>
      <c r="IYM198" s="154"/>
      <c r="IYN198" s="154"/>
      <c r="IYO198" s="167"/>
      <c r="IYP198" s="167"/>
      <c r="IYQ198" s="154"/>
      <c r="IYR198" s="154"/>
      <c r="IYS198" s="167"/>
      <c r="IYT198" s="167"/>
      <c r="IYU198" s="154"/>
      <c r="IYV198" s="154"/>
      <c r="IYW198" s="167"/>
      <c r="IYX198" s="167"/>
      <c r="IYY198" s="154"/>
      <c r="IYZ198" s="154"/>
      <c r="IZA198" s="167"/>
      <c r="IZB198" s="167"/>
      <c r="IZC198" s="154"/>
      <c r="IZD198" s="154"/>
      <c r="IZE198" s="167"/>
      <c r="IZF198" s="167"/>
      <c r="IZG198" s="154"/>
      <c r="IZH198" s="154"/>
      <c r="IZI198" s="167"/>
      <c r="IZJ198" s="167"/>
      <c r="IZK198" s="154"/>
      <c r="IZL198" s="154"/>
      <c r="IZM198" s="167"/>
      <c r="IZN198" s="167"/>
      <c r="IZO198" s="154"/>
      <c r="IZP198" s="154"/>
      <c r="IZQ198" s="167"/>
      <c r="IZR198" s="167"/>
      <c r="IZS198" s="154"/>
      <c r="IZT198" s="154"/>
      <c r="IZU198" s="167"/>
      <c r="IZV198" s="167"/>
      <c r="IZW198" s="154"/>
      <c r="IZX198" s="154"/>
      <c r="IZY198" s="167"/>
      <c r="IZZ198" s="167"/>
      <c r="JAA198" s="154"/>
      <c r="JAB198" s="154"/>
      <c r="JAC198" s="167"/>
      <c r="JAD198" s="167"/>
      <c r="JAE198" s="154"/>
      <c r="JAF198" s="154"/>
      <c r="JAG198" s="167"/>
      <c r="JAH198" s="167"/>
      <c r="JAI198" s="154"/>
      <c r="JAJ198" s="154"/>
      <c r="JAK198" s="167"/>
      <c r="JAL198" s="167"/>
      <c r="JAM198" s="154"/>
      <c r="JAN198" s="154"/>
      <c r="JAO198" s="167"/>
      <c r="JAP198" s="167"/>
      <c r="JAQ198" s="154"/>
      <c r="JAR198" s="154"/>
      <c r="JAS198" s="167"/>
      <c r="JAT198" s="167"/>
      <c r="JAU198" s="154"/>
      <c r="JAV198" s="154"/>
      <c r="JAW198" s="167"/>
      <c r="JAX198" s="167"/>
      <c r="JAY198" s="154"/>
      <c r="JAZ198" s="154"/>
      <c r="JBA198" s="167"/>
      <c r="JBB198" s="167"/>
      <c r="JBC198" s="154"/>
      <c r="JBD198" s="154"/>
      <c r="JBE198" s="167"/>
      <c r="JBF198" s="167"/>
      <c r="JBG198" s="154"/>
      <c r="JBH198" s="154"/>
      <c r="JBI198" s="167"/>
      <c r="JBJ198" s="167"/>
      <c r="JBK198" s="154"/>
      <c r="JBL198" s="154"/>
      <c r="JBM198" s="167"/>
      <c r="JBN198" s="167"/>
      <c r="JBO198" s="154"/>
      <c r="JBP198" s="154"/>
      <c r="JBQ198" s="167"/>
      <c r="JBR198" s="167"/>
      <c r="JBS198" s="154"/>
      <c r="JBT198" s="154"/>
      <c r="JBU198" s="167"/>
      <c r="JBV198" s="167"/>
      <c r="JBW198" s="154"/>
      <c r="JBX198" s="154"/>
      <c r="JBY198" s="167"/>
      <c r="JBZ198" s="167"/>
      <c r="JCA198" s="154"/>
      <c r="JCB198" s="154"/>
      <c r="JCC198" s="167"/>
      <c r="JCD198" s="167"/>
      <c r="JCE198" s="154"/>
      <c r="JCF198" s="154"/>
      <c r="JCG198" s="167"/>
      <c r="JCH198" s="167"/>
      <c r="JCI198" s="154"/>
      <c r="JCJ198" s="154"/>
      <c r="JCK198" s="167"/>
      <c r="JCL198" s="167"/>
      <c r="JCM198" s="154"/>
      <c r="JCN198" s="154"/>
      <c r="JCO198" s="167"/>
      <c r="JCP198" s="167"/>
      <c r="JCQ198" s="154"/>
      <c r="JCR198" s="154"/>
      <c r="JCS198" s="167"/>
      <c r="JCT198" s="167"/>
      <c r="JCU198" s="154"/>
      <c r="JCV198" s="154"/>
      <c r="JCW198" s="167"/>
      <c r="JCX198" s="167"/>
      <c r="JCY198" s="154"/>
      <c r="JCZ198" s="154"/>
      <c r="JDA198" s="167"/>
      <c r="JDB198" s="167"/>
      <c r="JDC198" s="154"/>
      <c r="JDD198" s="154"/>
      <c r="JDE198" s="167"/>
      <c r="JDF198" s="167"/>
      <c r="JDG198" s="154"/>
      <c r="JDH198" s="154"/>
      <c r="JDI198" s="167"/>
      <c r="JDJ198" s="167"/>
      <c r="JDK198" s="154"/>
      <c r="JDL198" s="154"/>
      <c r="JDM198" s="167"/>
      <c r="JDN198" s="167"/>
      <c r="JDO198" s="154"/>
      <c r="JDP198" s="154"/>
      <c r="JDQ198" s="167"/>
      <c r="JDR198" s="167"/>
      <c r="JDS198" s="154"/>
      <c r="JDT198" s="154"/>
      <c r="JDU198" s="167"/>
      <c r="JDV198" s="167"/>
      <c r="JDW198" s="154"/>
      <c r="JDX198" s="154"/>
      <c r="JDY198" s="167"/>
      <c r="JDZ198" s="167"/>
      <c r="JEA198" s="154"/>
      <c r="JEB198" s="154"/>
      <c r="JEC198" s="167"/>
      <c r="JED198" s="167"/>
      <c r="JEE198" s="154"/>
      <c r="JEF198" s="154"/>
      <c r="JEG198" s="167"/>
      <c r="JEH198" s="167"/>
      <c r="JEI198" s="154"/>
      <c r="JEJ198" s="154"/>
      <c r="JEK198" s="167"/>
      <c r="JEL198" s="167"/>
      <c r="JEM198" s="154"/>
      <c r="JEN198" s="154"/>
      <c r="JEO198" s="167"/>
      <c r="JEP198" s="167"/>
      <c r="JEQ198" s="154"/>
      <c r="JER198" s="154"/>
      <c r="JES198" s="167"/>
      <c r="JET198" s="167"/>
      <c r="JEU198" s="154"/>
      <c r="JEV198" s="154"/>
      <c r="JEW198" s="167"/>
      <c r="JEX198" s="167"/>
      <c r="JEY198" s="154"/>
      <c r="JEZ198" s="154"/>
      <c r="JFA198" s="167"/>
      <c r="JFB198" s="167"/>
      <c r="JFC198" s="154"/>
      <c r="JFD198" s="154"/>
      <c r="JFE198" s="167"/>
      <c r="JFF198" s="167"/>
      <c r="JFG198" s="154"/>
      <c r="JFH198" s="154"/>
      <c r="JFI198" s="167"/>
      <c r="JFJ198" s="167"/>
      <c r="JFK198" s="154"/>
      <c r="JFL198" s="154"/>
      <c r="JFM198" s="167"/>
      <c r="JFN198" s="167"/>
      <c r="JFO198" s="154"/>
      <c r="JFP198" s="154"/>
      <c r="JFQ198" s="167"/>
      <c r="JFR198" s="167"/>
      <c r="JFS198" s="154"/>
      <c r="JFT198" s="154"/>
      <c r="JFU198" s="167"/>
      <c r="JFV198" s="167"/>
      <c r="JFW198" s="154"/>
      <c r="JFX198" s="154"/>
      <c r="JFY198" s="167"/>
      <c r="JFZ198" s="167"/>
      <c r="JGA198" s="154"/>
      <c r="JGB198" s="154"/>
      <c r="JGC198" s="167"/>
      <c r="JGD198" s="167"/>
      <c r="JGE198" s="154"/>
      <c r="JGF198" s="154"/>
      <c r="JGG198" s="167"/>
      <c r="JGH198" s="167"/>
      <c r="JGI198" s="154"/>
      <c r="JGJ198" s="154"/>
      <c r="JGK198" s="167"/>
      <c r="JGL198" s="167"/>
      <c r="JGM198" s="154"/>
      <c r="JGN198" s="154"/>
      <c r="JGO198" s="167"/>
      <c r="JGP198" s="167"/>
      <c r="JGQ198" s="154"/>
      <c r="JGR198" s="154"/>
      <c r="JGS198" s="167"/>
      <c r="JGT198" s="167"/>
      <c r="JGU198" s="154"/>
      <c r="JGV198" s="154"/>
      <c r="JGW198" s="167"/>
      <c r="JGX198" s="167"/>
      <c r="JGY198" s="154"/>
      <c r="JGZ198" s="154"/>
      <c r="JHA198" s="167"/>
      <c r="JHB198" s="167"/>
      <c r="JHC198" s="154"/>
      <c r="JHD198" s="154"/>
      <c r="JHE198" s="167"/>
      <c r="JHF198" s="167"/>
      <c r="JHG198" s="154"/>
      <c r="JHH198" s="154"/>
      <c r="JHI198" s="167"/>
      <c r="JHJ198" s="167"/>
      <c r="JHK198" s="154"/>
      <c r="JHL198" s="154"/>
      <c r="JHM198" s="167"/>
      <c r="JHN198" s="167"/>
      <c r="JHO198" s="154"/>
      <c r="JHP198" s="154"/>
      <c r="JHQ198" s="167"/>
      <c r="JHR198" s="167"/>
      <c r="JHS198" s="154"/>
      <c r="JHT198" s="154"/>
      <c r="JHU198" s="167"/>
      <c r="JHV198" s="167"/>
      <c r="JHW198" s="154"/>
      <c r="JHX198" s="154"/>
      <c r="JHY198" s="167"/>
      <c r="JHZ198" s="167"/>
      <c r="JIA198" s="154"/>
      <c r="JIB198" s="154"/>
      <c r="JIC198" s="167"/>
      <c r="JID198" s="167"/>
      <c r="JIE198" s="154"/>
      <c r="JIF198" s="154"/>
      <c r="JIG198" s="167"/>
      <c r="JIH198" s="167"/>
      <c r="JII198" s="154"/>
      <c r="JIJ198" s="154"/>
      <c r="JIK198" s="167"/>
      <c r="JIL198" s="167"/>
      <c r="JIM198" s="154"/>
      <c r="JIN198" s="154"/>
      <c r="JIO198" s="167"/>
      <c r="JIP198" s="167"/>
      <c r="JIQ198" s="154"/>
      <c r="JIR198" s="154"/>
      <c r="JIS198" s="167"/>
      <c r="JIT198" s="167"/>
      <c r="JIU198" s="154"/>
      <c r="JIV198" s="154"/>
      <c r="JIW198" s="167"/>
      <c r="JIX198" s="167"/>
      <c r="JIY198" s="154"/>
      <c r="JIZ198" s="154"/>
      <c r="JJA198" s="167"/>
      <c r="JJB198" s="167"/>
      <c r="JJC198" s="154"/>
      <c r="JJD198" s="154"/>
      <c r="JJE198" s="167"/>
      <c r="JJF198" s="167"/>
      <c r="JJG198" s="154"/>
      <c r="JJH198" s="154"/>
      <c r="JJI198" s="167"/>
      <c r="JJJ198" s="167"/>
      <c r="JJK198" s="154"/>
      <c r="JJL198" s="154"/>
      <c r="JJM198" s="167"/>
      <c r="JJN198" s="167"/>
      <c r="JJO198" s="154"/>
      <c r="JJP198" s="154"/>
      <c r="JJQ198" s="167"/>
      <c r="JJR198" s="167"/>
      <c r="JJS198" s="154"/>
      <c r="JJT198" s="154"/>
      <c r="JJU198" s="167"/>
      <c r="JJV198" s="167"/>
      <c r="JJW198" s="154"/>
      <c r="JJX198" s="154"/>
      <c r="JJY198" s="167"/>
      <c r="JJZ198" s="167"/>
      <c r="JKA198" s="154"/>
      <c r="JKB198" s="154"/>
      <c r="JKC198" s="167"/>
      <c r="JKD198" s="167"/>
      <c r="JKE198" s="154"/>
      <c r="JKF198" s="154"/>
      <c r="JKG198" s="167"/>
      <c r="JKH198" s="167"/>
      <c r="JKI198" s="154"/>
      <c r="JKJ198" s="154"/>
      <c r="JKK198" s="167"/>
      <c r="JKL198" s="167"/>
      <c r="JKM198" s="154"/>
      <c r="JKN198" s="154"/>
      <c r="JKO198" s="167"/>
      <c r="JKP198" s="167"/>
      <c r="JKQ198" s="154"/>
      <c r="JKR198" s="154"/>
      <c r="JKS198" s="167"/>
      <c r="JKT198" s="167"/>
      <c r="JKU198" s="154"/>
      <c r="JKV198" s="154"/>
      <c r="JKW198" s="167"/>
      <c r="JKX198" s="167"/>
      <c r="JKY198" s="154"/>
      <c r="JKZ198" s="154"/>
      <c r="JLA198" s="167"/>
      <c r="JLB198" s="167"/>
      <c r="JLC198" s="154"/>
      <c r="JLD198" s="154"/>
      <c r="JLE198" s="167"/>
      <c r="JLF198" s="167"/>
      <c r="JLG198" s="154"/>
      <c r="JLH198" s="154"/>
      <c r="JLI198" s="167"/>
      <c r="JLJ198" s="167"/>
      <c r="JLK198" s="154"/>
      <c r="JLL198" s="154"/>
      <c r="JLM198" s="167"/>
      <c r="JLN198" s="167"/>
      <c r="JLO198" s="154"/>
      <c r="JLP198" s="154"/>
      <c r="JLQ198" s="167"/>
      <c r="JLR198" s="167"/>
      <c r="JLS198" s="154"/>
      <c r="JLT198" s="154"/>
      <c r="JLU198" s="167"/>
      <c r="JLV198" s="167"/>
      <c r="JLW198" s="154"/>
      <c r="JLX198" s="154"/>
      <c r="JLY198" s="167"/>
      <c r="JLZ198" s="167"/>
      <c r="JMA198" s="154"/>
      <c r="JMB198" s="154"/>
      <c r="JMC198" s="167"/>
      <c r="JMD198" s="167"/>
      <c r="JME198" s="154"/>
      <c r="JMF198" s="154"/>
      <c r="JMG198" s="167"/>
      <c r="JMH198" s="167"/>
      <c r="JMI198" s="154"/>
      <c r="JMJ198" s="154"/>
      <c r="JMK198" s="167"/>
      <c r="JML198" s="167"/>
      <c r="JMM198" s="154"/>
      <c r="JMN198" s="154"/>
      <c r="JMO198" s="167"/>
      <c r="JMP198" s="167"/>
      <c r="JMQ198" s="154"/>
      <c r="JMR198" s="154"/>
      <c r="JMS198" s="167"/>
      <c r="JMT198" s="167"/>
      <c r="JMU198" s="154"/>
      <c r="JMV198" s="154"/>
      <c r="JMW198" s="167"/>
      <c r="JMX198" s="167"/>
      <c r="JMY198" s="154"/>
      <c r="JMZ198" s="154"/>
      <c r="JNA198" s="167"/>
      <c r="JNB198" s="167"/>
      <c r="JNC198" s="154"/>
      <c r="JND198" s="154"/>
      <c r="JNE198" s="167"/>
      <c r="JNF198" s="167"/>
      <c r="JNG198" s="154"/>
      <c r="JNH198" s="154"/>
      <c r="JNI198" s="167"/>
      <c r="JNJ198" s="167"/>
      <c r="JNK198" s="154"/>
      <c r="JNL198" s="154"/>
      <c r="JNM198" s="167"/>
      <c r="JNN198" s="167"/>
      <c r="JNO198" s="154"/>
      <c r="JNP198" s="154"/>
      <c r="JNQ198" s="167"/>
      <c r="JNR198" s="167"/>
      <c r="JNS198" s="154"/>
      <c r="JNT198" s="154"/>
      <c r="JNU198" s="167"/>
      <c r="JNV198" s="167"/>
      <c r="JNW198" s="154"/>
      <c r="JNX198" s="154"/>
      <c r="JNY198" s="167"/>
      <c r="JNZ198" s="167"/>
      <c r="JOA198" s="154"/>
      <c r="JOB198" s="154"/>
      <c r="JOC198" s="167"/>
      <c r="JOD198" s="167"/>
      <c r="JOE198" s="154"/>
      <c r="JOF198" s="154"/>
      <c r="JOG198" s="167"/>
      <c r="JOH198" s="167"/>
      <c r="JOI198" s="154"/>
      <c r="JOJ198" s="154"/>
      <c r="JOK198" s="167"/>
      <c r="JOL198" s="167"/>
      <c r="JOM198" s="154"/>
      <c r="JON198" s="154"/>
      <c r="JOO198" s="167"/>
      <c r="JOP198" s="167"/>
      <c r="JOQ198" s="154"/>
      <c r="JOR198" s="154"/>
      <c r="JOS198" s="167"/>
      <c r="JOT198" s="167"/>
      <c r="JOU198" s="154"/>
      <c r="JOV198" s="154"/>
      <c r="JOW198" s="167"/>
      <c r="JOX198" s="167"/>
      <c r="JOY198" s="154"/>
      <c r="JOZ198" s="154"/>
      <c r="JPA198" s="167"/>
      <c r="JPB198" s="167"/>
      <c r="JPC198" s="154"/>
      <c r="JPD198" s="154"/>
      <c r="JPE198" s="167"/>
      <c r="JPF198" s="167"/>
      <c r="JPG198" s="154"/>
      <c r="JPH198" s="154"/>
      <c r="JPI198" s="167"/>
      <c r="JPJ198" s="167"/>
      <c r="JPK198" s="154"/>
      <c r="JPL198" s="154"/>
      <c r="JPM198" s="167"/>
      <c r="JPN198" s="167"/>
      <c r="JPO198" s="154"/>
      <c r="JPP198" s="154"/>
      <c r="JPQ198" s="167"/>
      <c r="JPR198" s="167"/>
      <c r="JPS198" s="154"/>
      <c r="JPT198" s="154"/>
      <c r="JPU198" s="167"/>
      <c r="JPV198" s="167"/>
      <c r="JPW198" s="154"/>
      <c r="JPX198" s="154"/>
      <c r="JPY198" s="167"/>
      <c r="JPZ198" s="167"/>
      <c r="JQA198" s="154"/>
      <c r="JQB198" s="154"/>
      <c r="JQC198" s="167"/>
      <c r="JQD198" s="167"/>
      <c r="JQE198" s="154"/>
      <c r="JQF198" s="154"/>
      <c r="JQG198" s="167"/>
      <c r="JQH198" s="167"/>
      <c r="JQI198" s="154"/>
      <c r="JQJ198" s="154"/>
      <c r="JQK198" s="167"/>
      <c r="JQL198" s="167"/>
      <c r="JQM198" s="154"/>
      <c r="JQN198" s="154"/>
      <c r="JQO198" s="167"/>
      <c r="JQP198" s="167"/>
      <c r="JQQ198" s="154"/>
      <c r="JQR198" s="154"/>
      <c r="JQS198" s="167"/>
      <c r="JQT198" s="167"/>
      <c r="JQU198" s="154"/>
      <c r="JQV198" s="154"/>
      <c r="JQW198" s="167"/>
      <c r="JQX198" s="167"/>
      <c r="JQY198" s="154"/>
      <c r="JQZ198" s="154"/>
      <c r="JRA198" s="167"/>
      <c r="JRB198" s="167"/>
      <c r="JRC198" s="154"/>
      <c r="JRD198" s="154"/>
      <c r="JRE198" s="167"/>
      <c r="JRF198" s="167"/>
      <c r="JRG198" s="154"/>
      <c r="JRH198" s="154"/>
      <c r="JRI198" s="167"/>
      <c r="JRJ198" s="167"/>
      <c r="JRK198" s="154"/>
      <c r="JRL198" s="154"/>
      <c r="JRM198" s="167"/>
      <c r="JRN198" s="167"/>
      <c r="JRO198" s="154"/>
      <c r="JRP198" s="154"/>
      <c r="JRQ198" s="167"/>
      <c r="JRR198" s="167"/>
      <c r="JRS198" s="154"/>
      <c r="JRT198" s="154"/>
      <c r="JRU198" s="167"/>
      <c r="JRV198" s="167"/>
      <c r="JRW198" s="154"/>
      <c r="JRX198" s="154"/>
      <c r="JRY198" s="167"/>
      <c r="JRZ198" s="167"/>
      <c r="JSA198" s="154"/>
      <c r="JSB198" s="154"/>
      <c r="JSC198" s="167"/>
      <c r="JSD198" s="167"/>
      <c r="JSE198" s="154"/>
      <c r="JSF198" s="154"/>
      <c r="JSG198" s="167"/>
      <c r="JSH198" s="167"/>
      <c r="JSI198" s="154"/>
      <c r="JSJ198" s="154"/>
      <c r="JSK198" s="167"/>
      <c r="JSL198" s="167"/>
      <c r="JSM198" s="154"/>
      <c r="JSN198" s="154"/>
      <c r="JSO198" s="167"/>
      <c r="JSP198" s="167"/>
      <c r="JSQ198" s="154"/>
      <c r="JSR198" s="154"/>
      <c r="JSS198" s="167"/>
      <c r="JST198" s="167"/>
      <c r="JSU198" s="154"/>
      <c r="JSV198" s="154"/>
      <c r="JSW198" s="167"/>
      <c r="JSX198" s="167"/>
      <c r="JSY198" s="154"/>
      <c r="JSZ198" s="154"/>
      <c r="JTA198" s="167"/>
      <c r="JTB198" s="167"/>
      <c r="JTC198" s="154"/>
      <c r="JTD198" s="154"/>
      <c r="JTE198" s="167"/>
      <c r="JTF198" s="167"/>
      <c r="JTG198" s="154"/>
      <c r="JTH198" s="154"/>
      <c r="JTI198" s="167"/>
      <c r="JTJ198" s="167"/>
      <c r="JTK198" s="154"/>
      <c r="JTL198" s="154"/>
      <c r="JTM198" s="167"/>
      <c r="JTN198" s="167"/>
      <c r="JTO198" s="154"/>
      <c r="JTP198" s="154"/>
      <c r="JTQ198" s="167"/>
      <c r="JTR198" s="167"/>
      <c r="JTS198" s="154"/>
      <c r="JTT198" s="154"/>
      <c r="JTU198" s="167"/>
      <c r="JTV198" s="167"/>
      <c r="JTW198" s="154"/>
      <c r="JTX198" s="154"/>
      <c r="JTY198" s="167"/>
      <c r="JTZ198" s="167"/>
      <c r="JUA198" s="154"/>
      <c r="JUB198" s="154"/>
      <c r="JUC198" s="167"/>
      <c r="JUD198" s="167"/>
      <c r="JUE198" s="154"/>
      <c r="JUF198" s="154"/>
      <c r="JUG198" s="167"/>
      <c r="JUH198" s="167"/>
      <c r="JUI198" s="154"/>
      <c r="JUJ198" s="154"/>
      <c r="JUK198" s="167"/>
      <c r="JUL198" s="167"/>
      <c r="JUM198" s="154"/>
      <c r="JUN198" s="154"/>
      <c r="JUO198" s="167"/>
      <c r="JUP198" s="167"/>
      <c r="JUQ198" s="154"/>
      <c r="JUR198" s="154"/>
      <c r="JUS198" s="167"/>
      <c r="JUT198" s="167"/>
      <c r="JUU198" s="154"/>
      <c r="JUV198" s="154"/>
      <c r="JUW198" s="167"/>
      <c r="JUX198" s="167"/>
      <c r="JUY198" s="154"/>
      <c r="JUZ198" s="154"/>
      <c r="JVA198" s="167"/>
      <c r="JVB198" s="167"/>
      <c r="JVC198" s="154"/>
      <c r="JVD198" s="154"/>
      <c r="JVE198" s="167"/>
      <c r="JVF198" s="167"/>
      <c r="JVG198" s="154"/>
      <c r="JVH198" s="154"/>
      <c r="JVI198" s="167"/>
      <c r="JVJ198" s="167"/>
      <c r="JVK198" s="154"/>
      <c r="JVL198" s="154"/>
      <c r="JVM198" s="167"/>
      <c r="JVN198" s="167"/>
      <c r="JVO198" s="154"/>
      <c r="JVP198" s="154"/>
      <c r="JVQ198" s="167"/>
      <c r="JVR198" s="167"/>
      <c r="JVS198" s="154"/>
      <c r="JVT198" s="154"/>
      <c r="JVU198" s="167"/>
      <c r="JVV198" s="167"/>
      <c r="JVW198" s="154"/>
      <c r="JVX198" s="154"/>
      <c r="JVY198" s="167"/>
      <c r="JVZ198" s="167"/>
      <c r="JWA198" s="154"/>
      <c r="JWB198" s="154"/>
      <c r="JWC198" s="167"/>
      <c r="JWD198" s="167"/>
      <c r="JWE198" s="154"/>
      <c r="JWF198" s="154"/>
      <c r="JWG198" s="167"/>
      <c r="JWH198" s="167"/>
      <c r="JWI198" s="154"/>
      <c r="JWJ198" s="154"/>
      <c r="JWK198" s="167"/>
      <c r="JWL198" s="167"/>
      <c r="JWM198" s="154"/>
      <c r="JWN198" s="154"/>
      <c r="JWO198" s="167"/>
      <c r="JWP198" s="167"/>
      <c r="JWQ198" s="154"/>
      <c r="JWR198" s="154"/>
      <c r="JWS198" s="167"/>
      <c r="JWT198" s="167"/>
      <c r="JWU198" s="154"/>
      <c r="JWV198" s="154"/>
      <c r="JWW198" s="167"/>
      <c r="JWX198" s="167"/>
      <c r="JWY198" s="154"/>
      <c r="JWZ198" s="154"/>
      <c r="JXA198" s="167"/>
      <c r="JXB198" s="167"/>
      <c r="JXC198" s="154"/>
      <c r="JXD198" s="154"/>
      <c r="JXE198" s="167"/>
      <c r="JXF198" s="167"/>
      <c r="JXG198" s="154"/>
      <c r="JXH198" s="154"/>
      <c r="JXI198" s="167"/>
      <c r="JXJ198" s="167"/>
      <c r="JXK198" s="154"/>
      <c r="JXL198" s="154"/>
      <c r="JXM198" s="167"/>
      <c r="JXN198" s="167"/>
      <c r="JXO198" s="154"/>
      <c r="JXP198" s="154"/>
      <c r="JXQ198" s="167"/>
      <c r="JXR198" s="167"/>
      <c r="JXS198" s="154"/>
      <c r="JXT198" s="154"/>
      <c r="JXU198" s="167"/>
      <c r="JXV198" s="167"/>
      <c r="JXW198" s="154"/>
      <c r="JXX198" s="154"/>
      <c r="JXY198" s="167"/>
      <c r="JXZ198" s="167"/>
      <c r="JYA198" s="154"/>
      <c r="JYB198" s="154"/>
      <c r="JYC198" s="167"/>
      <c r="JYD198" s="167"/>
      <c r="JYE198" s="154"/>
      <c r="JYF198" s="154"/>
      <c r="JYG198" s="167"/>
      <c r="JYH198" s="167"/>
      <c r="JYI198" s="154"/>
      <c r="JYJ198" s="154"/>
      <c r="JYK198" s="167"/>
      <c r="JYL198" s="167"/>
      <c r="JYM198" s="154"/>
      <c r="JYN198" s="154"/>
      <c r="JYO198" s="167"/>
      <c r="JYP198" s="167"/>
      <c r="JYQ198" s="154"/>
      <c r="JYR198" s="154"/>
      <c r="JYS198" s="167"/>
      <c r="JYT198" s="167"/>
      <c r="JYU198" s="154"/>
      <c r="JYV198" s="154"/>
      <c r="JYW198" s="167"/>
      <c r="JYX198" s="167"/>
      <c r="JYY198" s="154"/>
      <c r="JYZ198" s="154"/>
      <c r="JZA198" s="167"/>
      <c r="JZB198" s="167"/>
      <c r="JZC198" s="154"/>
      <c r="JZD198" s="154"/>
      <c r="JZE198" s="167"/>
      <c r="JZF198" s="167"/>
      <c r="JZG198" s="154"/>
      <c r="JZH198" s="154"/>
      <c r="JZI198" s="167"/>
      <c r="JZJ198" s="167"/>
      <c r="JZK198" s="154"/>
      <c r="JZL198" s="154"/>
      <c r="JZM198" s="167"/>
      <c r="JZN198" s="167"/>
      <c r="JZO198" s="154"/>
      <c r="JZP198" s="154"/>
      <c r="JZQ198" s="167"/>
      <c r="JZR198" s="167"/>
      <c r="JZS198" s="154"/>
      <c r="JZT198" s="154"/>
      <c r="JZU198" s="167"/>
      <c r="JZV198" s="167"/>
      <c r="JZW198" s="154"/>
      <c r="JZX198" s="154"/>
      <c r="JZY198" s="167"/>
      <c r="JZZ198" s="167"/>
      <c r="KAA198" s="154"/>
      <c r="KAB198" s="154"/>
      <c r="KAC198" s="167"/>
      <c r="KAD198" s="167"/>
      <c r="KAE198" s="154"/>
      <c r="KAF198" s="154"/>
      <c r="KAG198" s="167"/>
      <c r="KAH198" s="167"/>
      <c r="KAI198" s="154"/>
      <c r="KAJ198" s="154"/>
      <c r="KAK198" s="167"/>
      <c r="KAL198" s="167"/>
      <c r="KAM198" s="154"/>
      <c r="KAN198" s="154"/>
      <c r="KAO198" s="167"/>
      <c r="KAP198" s="167"/>
      <c r="KAQ198" s="154"/>
      <c r="KAR198" s="154"/>
      <c r="KAS198" s="167"/>
      <c r="KAT198" s="167"/>
      <c r="KAU198" s="154"/>
      <c r="KAV198" s="154"/>
      <c r="KAW198" s="167"/>
      <c r="KAX198" s="167"/>
      <c r="KAY198" s="154"/>
      <c r="KAZ198" s="154"/>
      <c r="KBA198" s="167"/>
      <c r="KBB198" s="167"/>
      <c r="KBC198" s="154"/>
      <c r="KBD198" s="154"/>
      <c r="KBE198" s="167"/>
      <c r="KBF198" s="167"/>
      <c r="KBG198" s="154"/>
      <c r="KBH198" s="154"/>
      <c r="KBI198" s="167"/>
      <c r="KBJ198" s="167"/>
      <c r="KBK198" s="154"/>
      <c r="KBL198" s="154"/>
      <c r="KBM198" s="167"/>
      <c r="KBN198" s="167"/>
      <c r="KBO198" s="154"/>
      <c r="KBP198" s="154"/>
      <c r="KBQ198" s="167"/>
      <c r="KBR198" s="167"/>
      <c r="KBS198" s="154"/>
      <c r="KBT198" s="154"/>
      <c r="KBU198" s="167"/>
      <c r="KBV198" s="167"/>
      <c r="KBW198" s="154"/>
      <c r="KBX198" s="154"/>
      <c r="KBY198" s="167"/>
      <c r="KBZ198" s="167"/>
      <c r="KCA198" s="154"/>
      <c r="KCB198" s="154"/>
      <c r="KCC198" s="167"/>
      <c r="KCD198" s="167"/>
      <c r="KCE198" s="154"/>
      <c r="KCF198" s="154"/>
      <c r="KCG198" s="167"/>
      <c r="KCH198" s="167"/>
      <c r="KCI198" s="154"/>
      <c r="KCJ198" s="154"/>
      <c r="KCK198" s="167"/>
      <c r="KCL198" s="167"/>
      <c r="KCM198" s="154"/>
      <c r="KCN198" s="154"/>
      <c r="KCO198" s="167"/>
      <c r="KCP198" s="167"/>
      <c r="KCQ198" s="154"/>
      <c r="KCR198" s="154"/>
      <c r="KCS198" s="167"/>
      <c r="KCT198" s="167"/>
      <c r="KCU198" s="154"/>
      <c r="KCV198" s="154"/>
      <c r="KCW198" s="167"/>
      <c r="KCX198" s="167"/>
      <c r="KCY198" s="154"/>
      <c r="KCZ198" s="154"/>
      <c r="KDA198" s="167"/>
      <c r="KDB198" s="167"/>
      <c r="KDC198" s="154"/>
      <c r="KDD198" s="154"/>
      <c r="KDE198" s="167"/>
      <c r="KDF198" s="167"/>
      <c r="KDG198" s="154"/>
      <c r="KDH198" s="154"/>
      <c r="KDI198" s="167"/>
      <c r="KDJ198" s="167"/>
      <c r="KDK198" s="154"/>
      <c r="KDL198" s="154"/>
      <c r="KDM198" s="167"/>
      <c r="KDN198" s="167"/>
      <c r="KDO198" s="154"/>
      <c r="KDP198" s="154"/>
      <c r="KDQ198" s="167"/>
      <c r="KDR198" s="167"/>
      <c r="KDS198" s="154"/>
      <c r="KDT198" s="154"/>
      <c r="KDU198" s="167"/>
      <c r="KDV198" s="167"/>
      <c r="KDW198" s="154"/>
      <c r="KDX198" s="154"/>
      <c r="KDY198" s="167"/>
      <c r="KDZ198" s="167"/>
      <c r="KEA198" s="154"/>
      <c r="KEB198" s="154"/>
      <c r="KEC198" s="167"/>
      <c r="KED198" s="167"/>
      <c r="KEE198" s="154"/>
      <c r="KEF198" s="154"/>
      <c r="KEG198" s="167"/>
      <c r="KEH198" s="167"/>
      <c r="KEI198" s="154"/>
      <c r="KEJ198" s="154"/>
      <c r="KEK198" s="167"/>
      <c r="KEL198" s="167"/>
      <c r="KEM198" s="154"/>
      <c r="KEN198" s="154"/>
      <c r="KEO198" s="167"/>
      <c r="KEP198" s="167"/>
      <c r="KEQ198" s="154"/>
      <c r="KER198" s="154"/>
      <c r="KES198" s="167"/>
      <c r="KET198" s="167"/>
      <c r="KEU198" s="154"/>
      <c r="KEV198" s="154"/>
      <c r="KEW198" s="167"/>
      <c r="KEX198" s="167"/>
      <c r="KEY198" s="154"/>
      <c r="KEZ198" s="154"/>
      <c r="KFA198" s="167"/>
      <c r="KFB198" s="167"/>
      <c r="KFC198" s="154"/>
      <c r="KFD198" s="154"/>
      <c r="KFE198" s="167"/>
      <c r="KFF198" s="167"/>
      <c r="KFG198" s="154"/>
      <c r="KFH198" s="154"/>
      <c r="KFI198" s="167"/>
      <c r="KFJ198" s="167"/>
      <c r="KFK198" s="154"/>
      <c r="KFL198" s="154"/>
      <c r="KFM198" s="167"/>
      <c r="KFN198" s="167"/>
      <c r="KFO198" s="154"/>
      <c r="KFP198" s="154"/>
      <c r="KFQ198" s="167"/>
      <c r="KFR198" s="167"/>
      <c r="KFS198" s="154"/>
      <c r="KFT198" s="154"/>
      <c r="KFU198" s="167"/>
      <c r="KFV198" s="167"/>
      <c r="KFW198" s="154"/>
      <c r="KFX198" s="154"/>
      <c r="KFY198" s="167"/>
      <c r="KFZ198" s="167"/>
      <c r="KGA198" s="154"/>
      <c r="KGB198" s="154"/>
      <c r="KGC198" s="167"/>
      <c r="KGD198" s="167"/>
      <c r="KGE198" s="154"/>
      <c r="KGF198" s="154"/>
      <c r="KGG198" s="167"/>
      <c r="KGH198" s="167"/>
      <c r="KGI198" s="154"/>
      <c r="KGJ198" s="154"/>
      <c r="KGK198" s="167"/>
      <c r="KGL198" s="167"/>
      <c r="KGM198" s="154"/>
      <c r="KGN198" s="154"/>
      <c r="KGO198" s="167"/>
      <c r="KGP198" s="167"/>
      <c r="KGQ198" s="154"/>
      <c r="KGR198" s="154"/>
      <c r="KGS198" s="167"/>
      <c r="KGT198" s="167"/>
      <c r="KGU198" s="154"/>
      <c r="KGV198" s="154"/>
      <c r="KGW198" s="167"/>
      <c r="KGX198" s="167"/>
      <c r="KGY198" s="154"/>
      <c r="KGZ198" s="154"/>
      <c r="KHA198" s="167"/>
      <c r="KHB198" s="167"/>
      <c r="KHC198" s="154"/>
      <c r="KHD198" s="154"/>
      <c r="KHE198" s="167"/>
      <c r="KHF198" s="167"/>
      <c r="KHG198" s="154"/>
      <c r="KHH198" s="154"/>
      <c r="KHI198" s="167"/>
      <c r="KHJ198" s="167"/>
      <c r="KHK198" s="154"/>
      <c r="KHL198" s="154"/>
      <c r="KHM198" s="167"/>
      <c r="KHN198" s="167"/>
      <c r="KHO198" s="154"/>
      <c r="KHP198" s="154"/>
      <c r="KHQ198" s="167"/>
      <c r="KHR198" s="167"/>
      <c r="KHS198" s="154"/>
      <c r="KHT198" s="154"/>
      <c r="KHU198" s="167"/>
      <c r="KHV198" s="167"/>
      <c r="KHW198" s="154"/>
      <c r="KHX198" s="154"/>
      <c r="KHY198" s="167"/>
      <c r="KHZ198" s="167"/>
      <c r="KIA198" s="154"/>
      <c r="KIB198" s="154"/>
      <c r="KIC198" s="167"/>
      <c r="KID198" s="167"/>
      <c r="KIE198" s="154"/>
      <c r="KIF198" s="154"/>
      <c r="KIG198" s="167"/>
      <c r="KIH198" s="167"/>
      <c r="KII198" s="154"/>
      <c r="KIJ198" s="154"/>
      <c r="KIK198" s="167"/>
      <c r="KIL198" s="167"/>
      <c r="KIM198" s="154"/>
      <c r="KIN198" s="154"/>
      <c r="KIO198" s="167"/>
      <c r="KIP198" s="167"/>
      <c r="KIQ198" s="154"/>
      <c r="KIR198" s="154"/>
      <c r="KIS198" s="167"/>
      <c r="KIT198" s="167"/>
      <c r="KIU198" s="154"/>
      <c r="KIV198" s="154"/>
      <c r="KIW198" s="167"/>
      <c r="KIX198" s="167"/>
      <c r="KIY198" s="154"/>
      <c r="KIZ198" s="154"/>
      <c r="KJA198" s="167"/>
      <c r="KJB198" s="167"/>
      <c r="KJC198" s="154"/>
      <c r="KJD198" s="154"/>
      <c r="KJE198" s="167"/>
      <c r="KJF198" s="167"/>
      <c r="KJG198" s="154"/>
      <c r="KJH198" s="154"/>
      <c r="KJI198" s="167"/>
      <c r="KJJ198" s="167"/>
      <c r="KJK198" s="154"/>
      <c r="KJL198" s="154"/>
      <c r="KJM198" s="167"/>
      <c r="KJN198" s="167"/>
      <c r="KJO198" s="154"/>
      <c r="KJP198" s="154"/>
      <c r="KJQ198" s="167"/>
      <c r="KJR198" s="167"/>
      <c r="KJS198" s="154"/>
      <c r="KJT198" s="154"/>
      <c r="KJU198" s="167"/>
      <c r="KJV198" s="167"/>
      <c r="KJW198" s="154"/>
      <c r="KJX198" s="154"/>
      <c r="KJY198" s="167"/>
      <c r="KJZ198" s="167"/>
      <c r="KKA198" s="154"/>
      <c r="KKB198" s="154"/>
      <c r="KKC198" s="167"/>
      <c r="KKD198" s="167"/>
      <c r="KKE198" s="154"/>
      <c r="KKF198" s="154"/>
      <c r="KKG198" s="167"/>
      <c r="KKH198" s="167"/>
      <c r="KKI198" s="154"/>
      <c r="KKJ198" s="154"/>
      <c r="KKK198" s="167"/>
      <c r="KKL198" s="167"/>
      <c r="KKM198" s="154"/>
      <c r="KKN198" s="154"/>
      <c r="KKO198" s="167"/>
      <c r="KKP198" s="167"/>
      <c r="KKQ198" s="154"/>
      <c r="KKR198" s="154"/>
      <c r="KKS198" s="167"/>
      <c r="KKT198" s="167"/>
      <c r="KKU198" s="154"/>
      <c r="KKV198" s="154"/>
      <c r="KKW198" s="167"/>
      <c r="KKX198" s="167"/>
      <c r="KKY198" s="154"/>
      <c r="KKZ198" s="154"/>
      <c r="KLA198" s="167"/>
      <c r="KLB198" s="167"/>
      <c r="KLC198" s="154"/>
      <c r="KLD198" s="154"/>
      <c r="KLE198" s="167"/>
      <c r="KLF198" s="167"/>
      <c r="KLG198" s="154"/>
      <c r="KLH198" s="154"/>
      <c r="KLI198" s="167"/>
      <c r="KLJ198" s="167"/>
      <c r="KLK198" s="154"/>
      <c r="KLL198" s="154"/>
      <c r="KLM198" s="167"/>
      <c r="KLN198" s="167"/>
      <c r="KLO198" s="154"/>
      <c r="KLP198" s="154"/>
      <c r="KLQ198" s="167"/>
      <c r="KLR198" s="167"/>
      <c r="KLS198" s="154"/>
      <c r="KLT198" s="154"/>
      <c r="KLU198" s="167"/>
      <c r="KLV198" s="167"/>
      <c r="KLW198" s="154"/>
      <c r="KLX198" s="154"/>
      <c r="KLY198" s="167"/>
      <c r="KLZ198" s="167"/>
      <c r="KMA198" s="154"/>
      <c r="KMB198" s="154"/>
      <c r="KMC198" s="167"/>
      <c r="KMD198" s="167"/>
      <c r="KME198" s="154"/>
      <c r="KMF198" s="154"/>
      <c r="KMG198" s="167"/>
      <c r="KMH198" s="167"/>
      <c r="KMI198" s="154"/>
      <c r="KMJ198" s="154"/>
      <c r="KMK198" s="167"/>
      <c r="KML198" s="167"/>
      <c r="KMM198" s="154"/>
      <c r="KMN198" s="154"/>
      <c r="KMO198" s="167"/>
      <c r="KMP198" s="167"/>
      <c r="KMQ198" s="154"/>
      <c r="KMR198" s="154"/>
      <c r="KMS198" s="167"/>
      <c r="KMT198" s="167"/>
      <c r="KMU198" s="154"/>
      <c r="KMV198" s="154"/>
      <c r="KMW198" s="167"/>
      <c r="KMX198" s="167"/>
      <c r="KMY198" s="154"/>
      <c r="KMZ198" s="154"/>
      <c r="KNA198" s="167"/>
      <c r="KNB198" s="167"/>
      <c r="KNC198" s="154"/>
      <c r="KND198" s="154"/>
      <c r="KNE198" s="167"/>
      <c r="KNF198" s="167"/>
      <c r="KNG198" s="154"/>
      <c r="KNH198" s="154"/>
      <c r="KNI198" s="167"/>
      <c r="KNJ198" s="167"/>
      <c r="KNK198" s="154"/>
      <c r="KNL198" s="154"/>
      <c r="KNM198" s="167"/>
      <c r="KNN198" s="167"/>
      <c r="KNO198" s="154"/>
      <c r="KNP198" s="154"/>
      <c r="KNQ198" s="167"/>
      <c r="KNR198" s="167"/>
      <c r="KNS198" s="154"/>
      <c r="KNT198" s="154"/>
      <c r="KNU198" s="167"/>
      <c r="KNV198" s="167"/>
      <c r="KNW198" s="154"/>
      <c r="KNX198" s="154"/>
      <c r="KNY198" s="167"/>
      <c r="KNZ198" s="167"/>
      <c r="KOA198" s="154"/>
      <c r="KOB198" s="154"/>
      <c r="KOC198" s="167"/>
      <c r="KOD198" s="167"/>
      <c r="KOE198" s="154"/>
      <c r="KOF198" s="154"/>
      <c r="KOG198" s="167"/>
      <c r="KOH198" s="167"/>
      <c r="KOI198" s="154"/>
      <c r="KOJ198" s="154"/>
      <c r="KOK198" s="167"/>
      <c r="KOL198" s="167"/>
      <c r="KOM198" s="154"/>
      <c r="KON198" s="154"/>
      <c r="KOO198" s="167"/>
      <c r="KOP198" s="167"/>
      <c r="KOQ198" s="154"/>
      <c r="KOR198" s="154"/>
      <c r="KOS198" s="167"/>
      <c r="KOT198" s="167"/>
      <c r="KOU198" s="154"/>
      <c r="KOV198" s="154"/>
      <c r="KOW198" s="167"/>
      <c r="KOX198" s="167"/>
      <c r="KOY198" s="154"/>
      <c r="KOZ198" s="154"/>
      <c r="KPA198" s="167"/>
      <c r="KPB198" s="167"/>
      <c r="KPC198" s="154"/>
      <c r="KPD198" s="154"/>
      <c r="KPE198" s="167"/>
      <c r="KPF198" s="167"/>
      <c r="KPG198" s="154"/>
      <c r="KPH198" s="154"/>
      <c r="KPI198" s="167"/>
      <c r="KPJ198" s="167"/>
      <c r="KPK198" s="154"/>
      <c r="KPL198" s="154"/>
      <c r="KPM198" s="167"/>
      <c r="KPN198" s="167"/>
      <c r="KPO198" s="154"/>
      <c r="KPP198" s="154"/>
      <c r="KPQ198" s="167"/>
      <c r="KPR198" s="167"/>
      <c r="KPS198" s="154"/>
      <c r="KPT198" s="154"/>
      <c r="KPU198" s="167"/>
      <c r="KPV198" s="167"/>
      <c r="KPW198" s="154"/>
      <c r="KPX198" s="154"/>
      <c r="KPY198" s="167"/>
      <c r="KPZ198" s="167"/>
      <c r="KQA198" s="154"/>
      <c r="KQB198" s="154"/>
      <c r="KQC198" s="167"/>
      <c r="KQD198" s="167"/>
      <c r="KQE198" s="154"/>
      <c r="KQF198" s="154"/>
      <c r="KQG198" s="167"/>
      <c r="KQH198" s="167"/>
      <c r="KQI198" s="154"/>
      <c r="KQJ198" s="154"/>
      <c r="KQK198" s="167"/>
      <c r="KQL198" s="167"/>
      <c r="KQM198" s="154"/>
      <c r="KQN198" s="154"/>
      <c r="KQO198" s="167"/>
      <c r="KQP198" s="167"/>
      <c r="KQQ198" s="154"/>
      <c r="KQR198" s="154"/>
      <c r="KQS198" s="167"/>
      <c r="KQT198" s="167"/>
      <c r="KQU198" s="154"/>
      <c r="KQV198" s="154"/>
      <c r="KQW198" s="167"/>
      <c r="KQX198" s="167"/>
      <c r="KQY198" s="154"/>
      <c r="KQZ198" s="154"/>
      <c r="KRA198" s="167"/>
      <c r="KRB198" s="167"/>
      <c r="KRC198" s="154"/>
      <c r="KRD198" s="154"/>
      <c r="KRE198" s="167"/>
      <c r="KRF198" s="167"/>
      <c r="KRG198" s="154"/>
      <c r="KRH198" s="154"/>
      <c r="KRI198" s="167"/>
      <c r="KRJ198" s="167"/>
      <c r="KRK198" s="154"/>
      <c r="KRL198" s="154"/>
      <c r="KRM198" s="167"/>
      <c r="KRN198" s="167"/>
      <c r="KRO198" s="154"/>
      <c r="KRP198" s="154"/>
      <c r="KRQ198" s="167"/>
      <c r="KRR198" s="167"/>
      <c r="KRS198" s="154"/>
      <c r="KRT198" s="154"/>
      <c r="KRU198" s="167"/>
      <c r="KRV198" s="167"/>
      <c r="KRW198" s="154"/>
      <c r="KRX198" s="154"/>
      <c r="KRY198" s="167"/>
      <c r="KRZ198" s="167"/>
      <c r="KSA198" s="154"/>
      <c r="KSB198" s="154"/>
      <c r="KSC198" s="167"/>
      <c r="KSD198" s="167"/>
      <c r="KSE198" s="154"/>
      <c r="KSF198" s="154"/>
      <c r="KSG198" s="167"/>
      <c r="KSH198" s="167"/>
      <c r="KSI198" s="154"/>
      <c r="KSJ198" s="154"/>
      <c r="KSK198" s="167"/>
      <c r="KSL198" s="167"/>
      <c r="KSM198" s="154"/>
      <c r="KSN198" s="154"/>
      <c r="KSO198" s="167"/>
      <c r="KSP198" s="167"/>
      <c r="KSQ198" s="154"/>
      <c r="KSR198" s="154"/>
      <c r="KSS198" s="167"/>
      <c r="KST198" s="167"/>
      <c r="KSU198" s="154"/>
      <c r="KSV198" s="154"/>
      <c r="KSW198" s="167"/>
      <c r="KSX198" s="167"/>
      <c r="KSY198" s="154"/>
      <c r="KSZ198" s="154"/>
      <c r="KTA198" s="167"/>
      <c r="KTB198" s="167"/>
      <c r="KTC198" s="154"/>
      <c r="KTD198" s="154"/>
      <c r="KTE198" s="167"/>
      <c r="KTF198" s="167"/>
      <c r="KTG198" s="154"/>
      <c r="KTH198" s="154"/>
      <c r="KTI198" s="167"/>
      <c r="KTJ198" s="167"/>
      <c r="KTK198" s="154"/>
      <c r="KTL198" s="154"/>
      <c r="KTM198" s="167"/>
      <c r="KTN198" s="167"/>
      <c r="KTO198" s="154"/>
      <c r="KTP198" s="154"/>
      <c r="KTQ198" s="167"/>
      <c r="KTR198" s="167"/>
      <c r="KTS198" s="154"/>
      <c r="KTT198" s="154"/>
      <c r="KTU198" s="167"/>
      <c r="KTV198" s="167"/>
      <c r="KTW198" s="154"/>
      <c r="KTX198" s="154"/>
      <c r="KTY198" s="167"/>
      <c r="KTZ198" s="167"/>
      <c r="KUA198" s="154"/>
      <c r="KUB198" s="154"/>
      <c r="KUC198" s="167"/>
      <c r="KUD198" s="167"/>
      <c r="KUE198" s="154"/>
      <c r="KUF198" s="154"/>
      <c r="KUG198" s="167"/>
      <c r="KUH198" s="167"/>
      <c r="KUI198" s="154"/>
      <c r="KUJ198" s="154"/>
      <c r="KUK198" s="167"/>
      <c r="KUL198" s="167"/>
      <c r="KUM198" s="154"/>
      <c r="KUN198" s="154"/>
      <c r="KUO198" s="167"/>
      <c r="KUP198" s="167"/>
      <c r="KUQ198" s="154"/>
      <c r="KUR198" s="154"/>
      <c r="KUS198" s="167"/>
      <c r="KUT198" s="167"/>
      <c r="KUU198" s="154"/>
      <c r="KUV198" s="154"/>
      <c r="KUW198" s="167"/>
      <c r="KUX198" s="167"/>
      <c r="KUY198" s="154"/>
      <c r="KUZ198" s="154"/>
      <c r="KVA198" s="167"/>
      <c r="KVB198" s="167"/>
      <c r="KVC198" s="154"/>
      <c r="KVD198" s="154"/>
      <c r="KVE198" s="167"/>
      <c r="KVF198" s="167"/>
      <c r="KVG198" s="154"/>
      <c r="KVH198" s="154"/>
      <c r="KVI198" s="167"/>
      <c r="KVJ198" s="167"/>
      <c r="KVK198" s="154"/>
      <c r="KVL198" s="154"/>
      <c r="KVM198" s="167"/>
      <c r="KVN198" s="167"/>
      <c r="KVO198" s="154"/>
      <c r="KVP198" s="154"/>
      <c r="KVQ198" s="167"/>
      <c r="KVR198" s="167"/>
      <c r="KVS198" s="154"/>
      <c r="KVT198" s="154"/>
      <c r="KVU198" s="167"/>
      <c r="KVV198" s="167"/>
      <c r="KVW198" s="154"/>
      <c r="KVX198" s="154"/>
      <c r="KVY198" s="167"/>
      <c r="KVZ198" s="167"/>
      <c r="KWA198" s="154"/>
      <c r="KWB198" s="154"/>
      <c r="KWC198" s="167"/>
      <c r="KWD198" s="167"/>
      <c r="KWE198" s="154"/>
      <c r="KWF198" s="154"/>
      <c r="KWG198" s="167"/>
      <c r="KWH198" s="167"/>
      <c r="KWI198" s="154"/>
      <c r="KWJ198" s="154"/>
      <c r="KWK198" s="167"/>
      <c r="KWL198" s="167"/>
      <c r="KWM198" s="154"/>
      <c r="KWN198" s="154"/>
      <c r="KWO198" s="167"/>
      <c r="KWP198" s="167"/>
      <c r="KWQ198" s="154"/>
      <c r="KWR198" s="154"/>
      <c r="KWS198" s="167"/>
      <c r="KWT198" s="167"/>
      <c r="KWU198" s="154"/>
      <c r="KWV198" s="154"/>
      <c r="KWW198" s="167"/>
      <c r="KWX198" s="167"/>
      <c r="KWY198" s="154"/>
      <c r="KWZ198" s="154"/>
      <c r="KXA198" s="167"/>
      <c r="KXB198" s="167"/>
      <c r="KXC198" s="154"/>
      <c r="KXD198" s="154"/>
      <c r="KXE198" s="167"/>
      <c r="KXF198" s="167"/>
      <c r="KXG198" s="154"/>
      <c r="KXH198" s="154"/>
      <c r="KXI198" s="167"/>
      <c r="KXJ198" s="167"/>
      <c r="KXK198" s="154"/>
      <c r="KXL198" s="154"/>
      <c r="KXM198" s="167"/>
      <c r="KXN198" s="167"/>
      <c r="KXO198" s="154"/>
      <c r="KXP198" s="154"/>
      <c r="KXQ198" s="167"/>
      <c r="KXR198" s="167"/>
      <c r="KXS198" s="154"/>
      <c r="KXT198" s="154"/>
      <c r="KXU198" s="167"/>
      <c r="KXV198" s="167"/>
      <c r="KXW198" s="154"/>
      <c r="KXX198" s="154"/>
      <c r="KXY198" s="167"/>
      <c r="KXZ198" s="167"/>
      <c r="KYA198" s="154"/>
      <c r="KYB198" s="154"/>
      <c r="KYC198" s="167"/>
      <c r="KYD198" s="167"/>
      <c r="KYE198" s="154"/>
      <c r="KYF198" s="154"/>
      <c r="KYG198" s="167"/>
      <c r="KYH198" s="167"/>
      <c r="KYI198" s="154"/>
      <c r="KYJ198" s="154"/>
      <c r="KYK198" s="167"/>
      <c r="KYL198" s="167"/>
      <c r="KYM198" s="154"/>
      <c r="KYN198" s="154"/>
      <c r="KYO198" s="167"/>
      <c r="KYP198" s="167"/>
      <c r="KYQ198" s="154"/>
      <c r="KYR198" s="154"/>
      <c r="KYS198" s="167"/>
      <c r="KYT198" s="167"/>
      <c r="KYU198" s="154"/>
      <c r="KYV198" s="154"/>
      <c r="KYW198" s="167"/>
      <c r="KYX198" s="167"/>
      <c r="KYY198" s="154"/>
      <c r="KYZ198" s="154"/>
      <c r="KZA198" s="167"/>
      <c r="KZB198" s="167"/>
      <c r="KZC198" s="154"/>
      <c r="KZD198" s="154"/>
      <c r="KZE198" s="167"/>
      <c r="KZF198" s="167"/>
      <c r="KZG198" s="154"/>
      <c r="KZH198" s="154"/>
      <c r="KZI198" s="167"/>
      <c r="KZJ198" s="167"/>
      <c r="KZK198" s="154"/>
      <c r="KZL198" s="154"/>
      <c r="KZM198" s="167"/>
      <c r="KZN198" s="167"/>
      <c r="KZO198" s="154"/>
      <c r="KZP198" s="154"/>
      <c r="KZQ198" s="167"/>
      <c r="KZR198" s="167"/>
      <c r="KZS198" s="154"/>
      <c r="KZT198" s="154"/>
      <c r="KZU198" s="167"/>
      <c r="KZV198" s="167"/>
      <c r="KZW198" s="154"/>
      <c r="KZX198" s="154"/>
      <c r="KZY198" s="167"/>
      <c r="KZZ198" s="167"/>
      <c r="LAA198" s="154"/>
      <c r="LAB198" s="154"/>
      <c r="LAC198" s="167"/>
      <c r="LAD198" s="167"/>
      <c r="LAE198" s="154"/>
      <c r="LAF198" s="154"/>
      <c r="LAG198" s="167"/>
      <c r="LAH198" s="167"/>
      <c r="LAI198" s="154"/>
      <c r="LAJ198" s="154"/>
      <c r="LAK198" s="167"/>
      <c r="LAL198" s="167"/>
      <c r="LAM198" s="154"/>
      <c r="LAN198" s="154"/>
      <c r="LAO198" s="167"/>
      <c r="LAP198" s="167"/>
      <c r="LAQ198" s="154"/>
      <c r="LAR198" s="154"/>
      <c r="LAS198" s="167"/>
      <c r="LAT198" s="167"/>
      <c r="LAU198" s="154"/>
      <c r="LAV198" s="154"/>
      <c r="LAW198" s="167"/>
      <c r="LAX198" s="167"/>
      <c r="LAY198" s="154"/>
      <c r="LAZ198" s="154"/>
      <c r="LBA198" s="167"/>
      <c r="LBB198" s="167"/>
      <c r="LBC198" s="154"/>
      <c r="LBD198" s="154"/>
      <c r="LBE198" s="167"/>
      <c r="LBF198" s="167"/>
      <c r="LBG198" s="154"/>
      <c r="LBH198" s="154"/>
      <c r="LBI198" s="167"/>
      <c r="LBJ198" s="167"/>
      <c r="LBK198" s="154"/>
      <c r="LBL198" s="154"/>
      <c r="LBM198" s="167"/>
      <c r="LBN198" s="167"/>
      <c r="LBO198" s="154"/>
      <c r="LBP198" s="154"/>
      <c r="LBQ198" s="167"/>
      <c r="LBR198" s="167"/>
      <c r="LBS198" s="154"/>
      <c r="LBT198" s="154"/>
      <c r="LBU198" s="167"/>
      <c r="LBV198" s="167"/>
      <c r="LBW198" s="154"/>
      <c r="LBX198" s="154"/>
      <c r="LBY198" s="167"/>
      <c r="LBZ198" s="167"/>
      <c r="LCA198" s="154"/>
      <c r="LCB198" s="154"/>
      <c r="LCC198" s="167"/>
      <c r="LCD198" s="167"/>
      <c r="LCE198" s="154"/>
      <c r="LCF198" s="154"/>
      <c r="LCG198" s="167"/>
      <c r="LCH198" s="167"/>
      <c r="LCI198" s="154"/>
      <c r="LCJ198" s="154"/>
      <c r="LCK198" s="167"/>
      <c r="LCL198" s="167"/>
      <c r="LCM198" s="154"/>
      <c r="LCN198" s="154"/>
      <c r="LCO198" s="167"/>
      <c r="LCP198" s="167"/>
      <c r="LCQ198" s="154"/>
      <c r="LCR198" s="154"/>
      <c r="LCS198" s="167"/>
      <c r="LCT198" s="167"/>
      <c r="LCU198" s="154"/>
      <c r="LCV198" s="154"/>
      <c r="LCW198" s="167"/>
      <c r="LCX198" s="167"/>
      <c r="LCY198" s="154"/>
      <c r="LCZ198" s="154"/>
      <c r="LDA198" s="167"/>
      <c r="LDB198" s="167"/>
      <c r="LDC198" s="154"/>
      <c r="LDD198" s="154"/>
      <c r="LDE198" s="167"/>
      <c r="LDF198" s="167"/>
      <c r="LDG198" s="154"/>
      <c r="LDH198" s="154"/>
      <c r="LDI198" s="167"/>
      <c r="LDJ198" s="167"/>
      <c r="LDK198" s="154"/>
      <c r="LDL198" s="154"/>
      <c r="LDM198" s="167"/>
      <c r="LDN198" s="167"/>
      <c r="LDO198" s="154"/>
      <c r="LDP198" s="154"/>
      <c r="LDQ198" s="167"/>
      <c r="LDR198" s="167"/>
      <c r="LDS198" s="154"/>
      <c r="LDT198" s="154"/>
      <c r="LDU198" s="167"/>
      <c r="LDV198" s="167"/>
      <c r="LDW198" s="154"/>
      <c r="LDX198" s="154"/>
      <c r="LDY198" s="167"/>
      <c r="LDZ198" s="167"/>
      <c r="LEA198" s="154"/>
      <c r="LEB198" s="154"/>
      <c r="LEC198" s="167"/>
      <c r="LED198" s="167"/>
      <c r="LEE198" s="154"/>
      <c r="LEF198" s="154"/>
      <c r="LEG198" s="167"/>
      <c r="LEH198" s="167"/>
      <c r="LEI198" s="154"/>
      <c r="LEJ198" s="154"/>
      <c r="LEK198" s="167"/>
      <c r="LEL198" s="167"/>
      <c r="LEM198" s="154"/>
      <c r="LEN198" s="154"/>
      <c r="LEO198" s="167"/>
      <c r="LEP198" s="167"/>
      <c r="LEQ198" s="154"/>
      <c r="LER198" s="154"/>
      <c r="LES198" s="167"/>
      <c r="LET198" s="167"/>
      <c r="LEU198" s="154"/>
      <c r="LEV198" s="154"/>
      <c r="LEW198" s="167"/>
      <c r="LEX198" s="167"/>
      <c r="LEY198" s="154"/>
      <c r="LEZ198" s="154"/>
      <c r="LFA198" s="167"/>
      <c r="LFB198" s="167"/>
      <c r="LFC198" s="154"/>
      <c r="LFD198" s="154"/>
      <c r="LFE198" s="167"/>
      <c r="LFF198" s="167"/>
      <c r="LFG198" s="154"/>
      <c r="LFH198" s="154"/>
      <c r="LFI198" s="167"/>
      <c r="LFJ198" s="167"/>
      <c r="LFK198" s="154"/>
      <c r="LFL198" s="154"/>
      <c r="LFM198" s="167"/>
      <c r="LFN198" s="167"/>
      <c r="LFO198" s="154"/>
      <c r="LFP198" s="154"/>
      <c r="LFQ198" s="167"/>
      <c r="LFR198" s="167"/>
      <c r="LFS198" s="154"/>
      <c r="LFT198" s="154"/>
      <c r="LFU198" s="167"/>
      <c r="LFV198" s="167"/>
      <c r="LFW198" s="154"/>
      <c r="LFX198" s="154"/>
      <c r="LFY198" s="167"/>
      <c r="LFZ198" s="167"/>
      <c r="LGA198" s="154"/>
      <c r="LGB198" s="154"/>
      <c r="LGC198" s="167"/>
      <c r="LGD198" s="167"/>
      <c r="LGE198" s="154"/>
      <c r="LGF198" s="154"/>
      <c r="LGG198" s="167"/>
      <c r="LGH198" s="167"/>
      <c r="LGI198" s="154"/>
      <c r="LGJ198" s="154"/>
      <c r="LGK198" s="167"/>
      <c r="LGL198" s="167"/>
      <c r="LGM198" s="154"/>
      <c r="LGN198" s="154"/>
      <c r="LGO198" s="167"/>
      <c r="LGP198" s="167"/>
      <c r="LGQ198" s="154"/>
      <c r="LGR198" s="154"/>
      <c r="LGS198" s="167"/>
      <c r="LGT198" s="167"/>
      <c r="LGU198" s="154"/>
      <c r="LGV198" s="154"/>
      <c r="LGW198" s="167"/>
      <c r="LGX198" s="167"/>
      <c r="LGY198" s="154"/>
      <c r="LGZ198" s="154"/>
      <c r="LHA198" s="167"/>
      <c r="LHB198" s="167"/>
      <c r="LHC198" s="154"/>
      <c r="LHD198" s="154"/>
      <c r="LHE198" s="167"/>
      <c r="LHF198" s="167"/>
      <c r="LHG198" s="154"/>
      <c r="LHH198" s="154"/>
      <c r="LHI198" s="167"/>
      <c r="LHJ198" s="167"/>
      <c r="LHK198" s="154"/>
      <c r="LHL198" s="154"/>
      <c r="LHM198" s="167"/>
      <c r="LHN198" s="167"/>
      <c r="LHO198" s="154"/>
      <c r="LHP198" s="154"/>
      <c r="LHQ198" s="167"/>
      <c r="LHR198" s="167"/>
      <c r="LHS198" s="154"/>
      <c r="LHT198" s="154"/>
      <c r="LHU198" s="167"/>
      <c r="LHV198" s="167"/>
      <c r="LHW198" s="154"/>
      <c r="LHX198" s="154"/>
      <c r="LHY198" s="167"/>
      <c r="LHZ198" s="167"/>
      <c r="LIA198" s="154"/>
      <c r="LIB198" s="154"/>
      <c r="LIC198" s="167"/>
      <c r="LID198" s="167"/>
      <c r="LIE198" s="154"/>
      <c r="LIF198" s="154"/>
      <c r="LIG198" s="167"/>
      <c r="LIH198" s="167"/>
      <c r="LII198" s="154"/>
      <c r="LIJ198" s="154"/>
      <c r="LIK198" s="167"/>
      <c r="LIL198" s="167"/>
      <c r="LIM198" s="154"/>
      <c r="LIN198" s="154"/>
      <c r="LIO198" s="167"/>
      <c r="LIP198" s="167"/>
      <c r="LIQ198" s="154"/>
      <c r="LIR198" s="154"/>
      <c r="LIS198" s="167"/>
      <c r="LIT198" s="167"/>
      <c r="LIU198" s="154"/>
      <c r="LIV198" s="154"/>
      <c r="LIW198" s="167"/>
      <c r="LIX198" s="167"/>
      <c r="LIY198" s="154"/>
      <c r="LIZ198" s="154"/>
      <c r="LJA198" s="167"/>
      <c r="LJB198" s="167"/>
      <c r="LJC198" s="154"/>
      <c r="LJD198" s="154"/>
      <c r="LJE198" s="167"/>
      <c r="LJF198" s="167"/>
      <c r="LJG198" s="154"/>
      <c r="LJH198" s="154"/>
      <c r="LJI198" s="167"/>
      <c r="LJJ198" s="167"/>
      <c r="LJK198" s="154"/>
      <c r="LJL198" s="154"/>
      <c r="LJM198" s="167"/>
      <c r="LJN198" s="167"/>
      <c r="LJO198" s="154"/>
      <c r="LJP198" s="154"/>
      <c r="LJQ198" s="167"/>
      <c r="LJR198" s="167"/>
      <c r="LJS198" s="154"/>
      <c r="LJT198" s="154"/>
      <c r="LJU198" s="167"/>
      <c r="LJV198" s="167"/>
      <c r="LJW198" s="154"/>
      <c r="LJX198" s="154"/>
      <c r="LJY198" s="167"/>
      <c r="LJZ198" s="167"/>
      <c r="LKA198" s="154"/>
      <c r="LKB198" s="154"/>
      <c r="LKC198" s="167"/>
      <c r="LKD198" s="167"/>
      <c r="LKE198" s="154"/>
      <c r="LKF198" s="154"/>
      <c r="LKG198" s="167"/>
      <c r="LKH198" s="167"/>
      <c r="LKI198" s="154"/>
      <c r="LKJ198" s="154"/>
      <c r="LKK198" s="167"/>
      <c r="LKL198" s="167"/>
      <c r="LKM198" s="154"/>
      <c r="LKN198" s="154"/>
      <c r="LKO198" s="167"/>
      <c r="LKP198" s="167"/>
      <c r="LKQ198" s="154"/>
      <c r="LKR198" s="154"/>
      <c r="LKS198" s="167"/>
      <c r="LKT198" s="167"/>
      <c r="LKU198" s="154"/>
      <c r="LKV198" s="154"/>
      <c r="LKW198" s="167"/>
      <c r="LKX198" s="167"/>
      <c r="LKY198" s="154"/>
      <c r="LKZ198" s="154"/>
      <c r="LLA198" s="167"/>
      <c r="LLB198" s="167"/>
      <c r="LLC198" s="154"/>
      <c r="LLD198" s="154"/>
      <c r="LLE198" s="167"/>
      <c r="LLF198" s="167"/>
      <c r="LLG198" s="154"/>
      <c r="LLH198" s="154"/>
      <c r="LLI198" s="167"/>
      <c r="LLJ198" s="167"/>
      <c r="LLK198" s="154"/>
      <c r="LLL198" s="154"/>
      <c r="LLM198" s="167"/>
      <c r="LLN198" s="167"/>
      <c r="LLO198" s="154"/>
      <c r="LLP198" s="154"/>
      <c r="LLQ198" s="167"/>
      <c r="LLR198" s="167"/>
      <c r="LLS198" s="154"/>
      <c r="LLT198" s="154"/>
      <c r="LLU198" s="167"/>
      <c r="LLV198" s="167"/>
      <c r="LLW198" s="154"/>
      <c r="LLX198" s="154"/>
      <c r="LLY198" s="167"/>
      <c r="LLZ198" s="167"/>
      <c r="LMA198" s="154"/>
      <c r="LMB198" s="154"/>
      <c r="LMC198" s="167"/>
      <c r="LMD198" s="167"/>
      <c r="LME198" s="154"/>
      <c r="LMF198" s="154"/>
      <c r="LMG198" s="167"/>
      <c r="LMH198" s="167"/>
      <c r="LMI198" s="154"/>
      <c r="LMJ198" s="154"/>
      <c r="LMK198" s="167"/>
      <c r="LML198" s="167"/>
      <c r="LMM198" s="154"/>
      <c r="LMN198" s="154"/>
      <c r="LMO198" s="167"/>
      <c r="LMP198" s="167"/>
      <c r="LMQ198" s="154"/>
      <c r="LMR198" s="154"/>
      <c r="LMS198" s="167"/>
      <c r="LMT198" s="167"/>
      <c r="LMU198" s="154"/>
      <c r="LMV198" s="154"/>
      <c r="LMW198" s="167"/>
      <c r="LMX198" s="167"/>
      <c r="LMY198" s="154"/>
      <c r="LMZ198" s="154"/>
      <c r="LNA198" s="167"/>
      <c r="LNB198" s="167"/>
      <c r="LNC198" s="154"/>
      <c r="LND198" s="154"/>
      <c r="LNE198" s="167"/>
      <c r="LNF198" s="167"/>
      <c r="LNG198" s="154"/>
      <c r="LNH198" s="154"/>
      <c r="LNI198" s="167"/>
      <c r="LNJ198" s="167"/>
      <c r="LNK198" s="154"/>
      <c r="LNL198" s="154"/>
      <c r="LNM198" s="167"/>
      <c r="LNN198" s="167"/>
      <c r="LNO198" s="154"/>
      <c r="LNP198" s="154"/>
      <c r="LNQ198" s="167"/>
      <c r="LNR198" s="167"/>
      <c r="LNS198" s="154"/>
      <c r="LNT198" s="154"/>
      <c r="LNU198" s="167"/>
      <c r="LNV198" s="167"/>
      <c r="LNW198" s="154"/>
      <c r="LNX198" s="154"/>
      <c r="LNY198" s="167"/>
      <c r="LNZ198" s="167"/>
      <c r="LOA198" s="154"/>
      <c r="LOB198" s="154"/>
      <c r="LOC198" s="167"/>
      <c r="LOD198" s="167"/>
      <c r="LOE198" s="154"/>
      <c r="LOF198" s="154"/>
      <c r="LOG198" s="167"/>
      <c r="LOH198" s="167"/>
      <c r="LOI198" s="154"/>
      <c r="LOJ198" s="154"/>
      <c r="LOK198" s="167"/>
      <c r="LOL198" s="167"/>
      <c r="LOM198" s="154"/>
      <c r="LON198" s="154"/>
      <c r="LOO198" s="167"/>
      <c r="LOP198" s="167"/>
      <c r="LOQ198" s="154"/>
      <c r="LOR198" s="154"/>
      <c r="LOS198" s="167"/>
      <c r="LOT198" s="167"/>
      <c r="LOU198" s="154"/>
      <c r="LOV198" s="154"/>
      <c r="LOW198" s="167"/>
      <c r="LOX198" s="167"/>
      <c r="LOY198" s="154"/>
      <c r="LOZ198" s="154"/>
      <c r="LPA198" s="167"/>
      <c r="LPB198" s="167"/>
      <c r="LPC198" s="154"/>
      <c r="LPD198" s="154"/>
      <c r="LPE198" s="167"/>
      <c r="LPF198" s="167"/>
      <c r="LPG198" s="154"/>
      <c r="LPH198" s="154"/>
      <c r="LPI198" s="167"/>
      <c r="LPJ198" s="167"/>
      <c r="LPK198" s="154"/>
      <c r="LPL198" s="154"/>
      <c r="LPM198" s="167"/>
      <c r="LPN198" s="167"/>
      <c r="LPO198" s="154"/>
      <c r="LPP198" s="154"/>
      <c r="LPQ198" s="167"/>
      <c r="LPR198" s="167"/>
      <c r="LPS198" s="154"/>
      <c r="LPT198" s="154"/>
      <c r="LPU198" s="167"/>
      <c r="LPV198" s="167"/>
      <c r="LPW198" s="154"/>
      <c r="LPX198" s="154"/>
      <c r="LPY198" s="167"/>
      <c r="LPZ198" s="167"/>
      <c r="LQA198" s="154"/>
      <c r="LQB198" s="154"/>
      <c r="LQC198" s="167"/>
      <c r="LQD198" s="167"/>
      <c r="LQE198" s="154"/>
      <c r="LQF198" s="154"/>
      <c r="LQG198" s="167"/>
      <c r="LQH198" s="167"/>
      <c r="LQI198" s="154"/>
      <c r="LQJ198" s="154"/>
      <c r="LQK198" s="167"/>
      <c r="LQL198" s="167"/>
      <c r="LQM198" s="154"/>
      <c r="LQN198" s="154"/>
      <c r="LQO198" s="167"/>
      <c r="LQP198" s="167"/>
      <c r="LQQ198" s="154"/>
      <c r="LQR198" s="154"/>
      <c r="LQS198" s="167"/>
      <c r="LQT198" s="167"/>
      <c r="LQU198" s="154"/>
      <c r="LQV198" s="154"/>
      <c r="LQW198" s="167"/>
      <c r="LQX198" s="167"/>
      <c r="LQY198" s="154"/>
      <c r="LQZ198" s="154"/>
      <c r="LRA198" s="167"/>
      <c r="LRB198" s="167"/>
      <c r="LRC198" s="154"/>
      <c r="LRD198" s="154"/>
      <c r="LRE198" s="167"/>
      <c r="LRF198" s="167"/>
      <c r="LRG198" s="154"/>
      <c r="LRH198" s="154"/>
      <c r="LRI198" s="167"/>
      <c r="LRJ198" s="167"/>
      <c r="LRK198" s="154"/>
      <c r="LRL198" s="154"/>
      <c r="LRM198" s="167"/>
      <c r="LRN198" s="167"/>
      <c r="LRO198" s="154"/>
      <c r="LRP198" s="154"/>
      <c r="LRQ198" s="167"/>
      <c r="LRR198" s="167"/>
      <c r="LRS198" s="154"/>
      <c r="LRT198" s="154"/>
      <c r="LRU198" s="167"/>
      <c r="LRV198" s="167"/>
      <c r="LRW198" s="154"/>
      <c r="LRX198" s="154"/>
      <c r="LRY198" s="167"/>
      <c r="LRZ198" s="167"/>
      <c r="LSA198" s="154"/>
      <c r="LSB198" s="154"/>
      <c r="LSC198" s="167"/>
      <c r="LSD198" s="167"/>
      <c r="LSE198" s="154"/>
      <c r="LSF198" s="154"/>
      <c r="LSG198" s="167"/>
      <c r="LSH198" s="167"/>
      <c r="LSI198" s="154"/>
      <c r="LSJ198" s="154"/>
      <c r="LSK198" s="167"/>
      <c r="LSL198" s="167"/>
      <c r="LSM198" s="154"/>
      <c r="LSN198" s="154"/>
      <c r="LSO198" s="167"/>
      <c r="LSP198" s="167"/>
      <c r="LSQ198" s="154"/>
      <c r="LSR198" s="154"/>
      <c r="LSS198" s="167"/>
      <c r="LST198" s="167"/>
      <c r="LSU198" s="154"/>
      <c r="LSV198" s="154"/>
      <c r="LSW198" s="167"/>
      <c r="LSX198" s="167"/>
      <c r="LSY198" s="154"/>
      <c r="LSZ198" s="154"/>
      <c r="LTA198" s="167"/>
      <c r="LTB198" s="167"/>
      <c r="LTC198" s="154"/>
      <c r="LTD198" s="154"/>
      <c r="LTE198" s="167"/>
      <c r="LTF198" s="167"/>
      <c r="LTG198" s="154"/>
      <c r="LTH198" s="154"/>
      <c r="LTI198" s="167"/>
      <c r="LTJ198" s="167"/>
      <c r="LTK198" s="154"/>
      <c r="LTL198" s="154"/>
      <c r="LTM198" s="167"/>
      <c r="LTN198" s="167"/>
      <c r="LTO198" s="154"/>
      <c r="LTP198" s="154"/>
      <c r="LTQ198" s="167"/>
      <c r="LTR198" s="167"/>
      <c r="LTS198" s="154"/>
      <c r="LTT198" s="154"/>
      <c r="LTU198" s="167"/>
      <c r="LTV198" s="167"/>
      <c r="LTW198" s="154"/>
      <c r="LTX198" s="154"/>
      <c r="LTY198" s="167"/>
      <c r="LTZ198" s="167"/>
      <c r="LUA198" s="154"/>
      <c r="LUB198" s="154"/>
      <c r="LUC198" s="167"/>
      <c r="LUD198" s="167"/>
      <c r="LUE198" s="154"/>
      <c r="LUF198" s="154"/>
      <c r="LUG198" s="167"/>
      <c r="LUH198" s="167"/>
      <c r="LUI198" s="154"/>
      <c r="LUJ198" s="154"/>
      <c r="LUK198" s="167"/>
      <c r="LUL198" s="167"/>
      <c r="LUM198" s="154"/>
      <c r="LUN198" s="154"/>
      <c r="LUO198" s="167"/>
      <c r="LUP198" s="167"/>
      <c r="LUQ198" s="154"/>
      <c r="LUR198" s="154"/>
      <c r="LUS198" s="167"/>
      <c r="LUT198" s="167"/>
      <c r="LUU198" s="154"/>
      <c r="LUV198" s="154"/>
      <c r="LUW198" s="167"/>
      <c r="LUX198" s="167"/>
      <c r="LUY198" s="154"/>
      <c r="LUZ198" s="154"/>
      <c r="LVA198" s="167"/>
      <c r="LVB198" s="167"/>
      <c r="LVC198" s="154"/>
      <c r="LVD198" s="154"/>
      <c r="LVE198" s="167"/>
      <c r="LVF198" s="167"/>
      <c r="LVG198" s="154"/>
      <c r="LVH198" s="154"/>
      <c r="LVI198" s="167"/>
      <c r="LVJ198" s="167"/>
      <c r="LVK198" s="154"/>
      <c r="LVL198" s="154"/>
      <c r="LVM198" s="167"/>
      <c r="LVN198" s="167"/>
      <c r="LVO198" s="154"/>
      <c r="LVP198" s="154"/>
      <c r="LVQ198" s="167"/>
      <c r="LVR198" s="167"/>
      <c r="LVS198" s="154"/>
      <c r="LVT198" s="154"/>
      <c r="LVU198" s="167"/>
      <c r="LVV198" s="167"/>
      <c r="LVW198" s="154"/>
      <c r="LVX198" s="154"/>
      <c r="LVY198" s="167"/>
      <c r="LVZ198" s="167"/>
      <c r="LWA198" s="154"/>
      <c r="LWB198" s="154"/>
      <c r="LWC198" s="167"/>
      <c r="LWD198" s="167"/>
      <c r="LWE198" s="154"/>
      <c r="LWF198" s="154"/>
      <c r="LWG198" s="167"/>
      <c r="LWH198" s="167"/>
      <c r="LWI198" s="154"/>
      <c r="LWJ198" s="154"/>
      <c r="LWK198" s="167"/>
      <c r="LWL198" s="167"/>
      <c r="LWM198" s="154"/>
      <c r="LWN198" s="154"/>
      <c r="LWO198" s="167"/>
      <c r="LWP198" s="167"/>
      <c r="LWQ198" s="154"/>
      <c r="LWR198" s="154"/>
      <c r="LWS198" s="167"/>
      <c r="LWT198" s="167"/>
      <c r="LWU198" s="154"/>
      <c r="LWV198" s="154"/>
      <c r="LWW198" s="167"/>
      <c r="LWX198" s="167"/>
      <c r="LWY198" s="154"/>
      <c r="LWZ198" s="154"/>
      <c r="LXA198" s="167"/>
      <c r="LXB198" s="167"/>
      <c r="LXC198" s="154"/>
      <c r="LXD198" s="154"/>
      <c r="LXE198" s="167"/>
      <c r="LXF198" s="167"/>
      <c r="LXG198" s="154"/>
      <c r="LXH198" s="154"/>
      <c r="LXI198" s="167"/>
      <c r="LXJ198" s="167"/>
      <c r="LXK198" s="154"/>
      <c r="LXL198" s="154"/>
      <c r="LXM198" s="167"/>
      <c r="LXN198" s="167"/>
      <c r="LXO198" s="154"/>
      <c r="LXP198" s="154"/>
      <c r="LXQ198" s="167"/>
      <c r="LXR198" s="167"/>
      <c r="LXS198" s="154"/>
      <c r="LXT198" s="154"/>
      <c r="LXU198" s="167"/>
      <c r="LXV198" s="167"/>
      <c r="LXW198" s="154"/>
      <c r="LXX198" s="154"/>
      <c r="LXY198" s="167"/>
      <c r="LXZ198" s="167"/>
      <c r="LYA198" s="154"/>
      <c r="LYB198" s="154"/>
      <c r="LYC198" s="167"/>
      <c r="LYD198" s="167"/>
      <c r="LYE198" s="154"/>
      <c r="LYF198" s="154"/>
      <c r="LYG198" s="167"/>
      <c r="LYH198" s="167"/>
      <c r="LYI198" s="154"/>
      <c r="LYJ198" s="154"/>
      <c r="LYK198" s="167"/>
      <c r="LYL198" s="167"/>
      <c r="LYM198" s="154"/>
      <c r="LYN198" s="154"/>
      <c r="LYO198" s="167"/>
      <c r="LYP198" s="167"/>
      <c r="LYQ198" s="154"/>
      <c r="LYR198" s="154"/>
      <c r="LYS198" s="167"/>
      <c r="LYT198" s="167"/>
      <c r="LYU198" s="154"/>
      <c r="LYV198" s="154"/>
      <c r="LYW198" s="167"/>
      <c r="LYX198" s="167"/>
      <c r="LYY198" s="154"/>
      <c r="LYZ198" s="154"/>
      <c r="LZA198" s="167"/>
      <c r="LZB198" s="167"/>
      <c r="LZC198" s="154"/>
      <c r="LZD198" s="154"/>
      <c r="LZE198" s="167"/>
      <c r="LZF198" s="167"/>
      <c r="LZG198" s="154"/>
      <c r="LZH198" s="154"/>
      <c r="LZI198" s="167"/>
      <c r="LZJ198" s="167"/>
      <c r="LZK198" s="154"/>
      <c r="LZL198" s="154"/>
      <c r="LZM198" s="167"/>
      <c r="LZN198" s="167"/>
      <c r="LZO198" s="154"/>
      <c r="LZP198" s="154"/>
      <c r="LZQ198" s="167"/>
      <c r="LZR198" s="167"/>
      <c r="LZS198" s="154"/>
      <c r="LZT198" s="154"/>
      <c r="LZU198" s="167"/>
      <c r="LZV198" s="167"/>
      <c r="LZW198" s="154"/>
      <c r="LZX198" s="154"/>
      <c r="LZY198" s="167"/>
      <c r="LZZ198" s="167"/>
      <c r="MAA198" s="154"/>
      <c r="MAB198" s="154"/>
      <c r="MAC198" s="167"/>
      <c r="MAD198" s="167"/>
      <c r="MAE198" s="154"/>
      <c r="MAF198" s="154"/>
      <c r="MAG198" s="167"/>
      <c r="MAH198" s="167"/>
      <c r="MAI198" s="154"/>
      <c r="MAJ198" s="154"/>
      <c r="MAK198" s="167"/>
      <c r="MAL198" s="167"/>
      <c r="MAM198" s="154"/>
      <c r="MAN198" s="154"/>
      <c r="MAO198" s="167"/>
      <c r="MAP198" s="167"/>
      <c r="MAQ198" s="154"/>
      <c r="MAR198" s="154"/>
      <c r="MAS198" s="167"/>
      <c r="MAT198" s="167"/>
      <c r="MAU198" s="154"/>
      <c r="MAV198" s="154"/>
      <c r="MAW198" s="167"/>
      <c r="MAX198" s="167"/>
      <c r="MAY198" s="154"/>
      <c r="MAZ198" s="154"/>
      <c r="MBA198" s="167"/>
      <c r="MBB198" s="167"/>
      <c r="MBC198" s="154"/>
      <c r="MBD198" s="154"/>
      <c r="MBE198" s="167"/>
      <c r="MBF198" s="167"/>
      <c r="MBG198" s="154"/>
      <c r="MBH198" s="154"/>
      <c r="MBI198" s="167"/>
      <c r="MBJ198" s="167"/>
      <c r="MBK198" s="154"/>
      <c r="MBL198" s="154"/>
      <c r="MBM198" s="167"/>
      <c r="MBN198" s="167"/>
      <c r="MBO198" s="154"/>
      <c r="MBP198" s="154"/>
      <c r="MBQ198" s="167"/>
      <c r="MBR198" s="167"/>
      <c r="MBS198" s="154"/>
      <c r="MBT198" s="154"/>
      <c r="MBU198" s="167"/>
      <c r="MBV198" s="167"/>
      <c r="MBW198" s="154"/>
      <c r="MBX198" s="154"/>
      <c r="MBY198" s="167"/>
      <c r="MBZ198" s="167"/>
      <c r="MCA198" s="154"/>
      <c r="MCB198" s="154"/>
      <c r="MCC198" s="167"/>
      <c r="MCD198" s="167"/>
      <c r="MCE198" s="154"/>
      <c r="MCF198" s="154"/>
      <c r="MCG198" s="167"/>
      <c r="MCH198" s="167"/>
      <c r="MCI198" s="154"/>
      <c r="MCJ198" s="154"/>
      <c r="MCK198" s="167"/>
      <c r="MCL198" s="167"/>
      <c r="MCM198" s="154"/>
      <c r="MCN198" s="154"/>
      <c r="MCO198" s="167"/>
      <c r="MCP198" s="167"/>
      <c r="MCQ198" s="154"/>
      <c r="MCR198" s="154"/>
      <c r="MCS198" s="167"/>
      <c r="MCT198" s="167"/>
      <c r="MCU198" s="154"/>
      <c r="MCV198" s="154"/>
      <c r="MCW198" s="167"/>
      <c r="MCX198" s="167"/>
      <c r="MCY198" s="154"/>
      <c r="MCZ198" s="154"/>
      <c r="MDA198" s="167"/>
      <c r="MDB198" s="167"/>
      <c r="MDC198" s="154"/>
      <c r="MDD198" s="154"/>
      <c r="MDE198" s="167"/>
      <c r="MDF198" s="167"/>
      <c r="MDG198" s="154"/>
      <c r="MDH198" s="154"/>
      <c r="MDI198" s="167"/>
      <c r="MDJ198" s="167"/>
      <c r="MDK198" s="154"/>
      <c r="MDL198" s="154"/>
      <c r="MDM198" s="167"/>
      <c r="MDN198" s="167"/>
      <c r="MDO198" s="154"/>
      <c r="MDP198" s="154"/>
      <c r="MDQ198" s="167"/>
      <c r="MDR198" s="167"/>
      <c r="MDS198" s="154"/>
      <c r="MDT198" s="154"/>
      <c r="MDU198" s="167"/>
      <c r="MDV198" s="167"/>
      <c r="MDW198" s="154"/>
      <c r="MDX198" s="154"/>
      <c r="MDY198" s="167"/>
      <c r="MDZ198" s="167"/>
      <c r="MEA198" s="154"/>
      <c r="MEB198" s="154"/>
      <c r="MEC198" s="167"/>
      <c r="MED198" s="167"/>
      <c r="MEE198" s="154"/>
      <c r="MEF198" s="154"/>
      <c r="MEG198" s="167"/>
      <c r="MEH198" s="167"/>
      <c r="MEI198" s="154"/>
      <c r="MEJ198" s="154"/>
      <c r="MEK198" s="167"/>
      <c r="MEL198" s="167"/>
      <c r="MEM198" s="154"/>
      <c r="MEN198" s="154"/>
      <c r="MEO198" s="167"/>
      <c r="MEP198" s="167"/>
      <c r="MEQ198" s="154"/>
      <c r="MER198" s="154"/>
      <c r="MES198" s="167"/>
      <c r="MET198" s="167"/>
      <c r="MEU198" s="154"/>
      <c r="MEV198" s="154"/>
      <c r="MEW198" s="167"/>
      <c r="MEX198" s="167"/>
      <c r="MEY198" s="154"/>
      <c r="MEZ198" s="154"/>
      <c r="MFA198" s="167"/>
      <c r="MFB198" s="167"/>
      <c r="MFC198" s="154"/>
      <c r="MFD198" s="154"/>
      <c r="MFE198" s="167"/>
      <c r="MFF198" s="167"/>
      <c r="MFG198" s="154"/>
      <c r="MFH198" s="154"/>
      <c r="MFI198" s="167"/>
      <c r="MFJ198" s="167"/>
      <c r="MFK198" s="154"/>
      <c r="MFL198" s="154"/>
      <c r="MFM198" s="167"/>
      <c r="MFN198" s="167"/>
      <c r="MFO198" s="154"/>
      <c r="MFP198" s="154"/>
      <c r="MFQ198" s="167"/>
      <c r="MFR198" s="167"/>
      <c r="MFS198" s="154"/>
      <c r="MFT198" s="154"/>
      <c r="MFU198" s="167"/>
      <c r="MFV198" s="167"/>
      <c r="MFW198" s="154"/>
      <c r="MFX198" s="154"/>
      <c r="MFY198" s="167"/>
      <c r="MFZ198" s="167"/>
      <c r="MGA198" s="154"/>
      <c r="MGB198" s="154"/>
      <c r="MGC198" s="167"/>
      <c r="MGD198" s="167"/>
      <c r="MGE198" s="154"/>
      <c r="MGF198" s="154"/>
      <c r="MGG198" s="167"/>
      <c r="MGH198" s="167"/>
      <c r="MGI198" s="154"/>
      <c r="MGJ198" s="154"/>
      <c r="MGK198" s="167"/>
      <c r="MGL198" s="167"/>
      <c r="MGM198" s="154"/>
      <c r="MGN198" s="154"/>
      <c r="MGO198" s="167"/>
      <c r="MGP198" s="167"/>
      <c r="MGQ198" s="154"/>
      <c r="MGR198" s="154"/>
      <c r="MGS198" s="167"/>
      <c r="MGT198" s="167"/>
      <c r="MGU198" s="154"/>
      <c r="MGV198" s="154"/>
      <c r="MGW198" s="167"/>
      <c r="MGX198" s="167"/>
      <c r="MGY198" s="154"/>
      <c r="MGZ198" s="154"/>
      <c r="MHA198" s="167"/>
      <c r="MHB198" s="167"/>
      <c r="MHC198" s="154"/>
      <c r="MHD198" s="154"/>
      <c r="MHE198" s="167"/>
      <c r="MHF198" s="167"/>
      <c r="MHG198" s="154"/>
      <c r="MHH198" s="154"/>
      <c r="MHI198" s="167"/>
      <c r="MHJ198" s="167"/>
      <c r="MHK198" s="154"/>
      <c r="MHL198" s="154"/>
      <c r="MHM198" s="167"/>
      <c r="MHN198" s="167"/>
      <c r="MHO198" s="154"/>
      <c r="MHP198" s="154"/>
      <c r="MHQ198" s="167"/>
      <c r="MHR198" s="167"/>
      <c r="MHS198" s="154"/>
      <c r="MHT198" s="154"/>
      <c r="MHU198" s="167"/>
      <c r="MHV198" s="167"/>
      <c r="MHW198" s="154"/>
      <c r="MHX198" s="154"/>
      <c r="MHY198" s="167"/>
      <c r="MHZ198" s="167"/>
      <c r="MIA198" s="154"/>
      <c r="MIB198" s="154"/>
      <c r="MIC198" s="167"/>
      <c r="MID198" s="167"/>
      <c r="MIE198" s="154"/>
      <c r="MIF198" s="154"/>
      <c r="MIG198" s="167"/>
      <c r="MIH198" s="167"/>
      <c r="MII198" s="154"/>
      <c r="MIJ198" s="154"/>
      <c r="MIK198" s="167"/>
      <c r="MIL198" s="167"/>
      <c r="MIM198" s="154"/>
      <c r="MIN198" s="154"/>
      <c r="MIO198" s="167"/>
      <c r="MIP198" s="167"/>
      <c r="MIQ198" s="154"/>
      <c r="MIR198" s="154"/>
      <c r="MIS198" s="167"/>
      <c r="MIT198" s="167"/>
      <c r="MIU198" s="154"/>
      <c r="MIV198" s="154"/>
      <c r="MIW198" s="167"/>
      <c r="MIX198" s="167"/>
      <c r="MIY198" s="154"/>
      <c r="MIZ198" s="154"/>
      <c r="MJA198" s="167"/>
      <c r="MJB198" s="167"/>
      <c r="MJC198" s="154"/>
      <c r="MJD198" s="154"/>
      <c r="MJE198" s="167"/>
      <c r="MJF198" s="167"/>
      <c r="MJG198" s="154"/>
      <c r="MJH198" s="154"/>
      <c r="MJI198" s="167"/>
      <c r="MJJ198" s="167"/>
      <c r="MJK198" s="154"/>
      <c r="MJL198" s="154"/>
      <c r="MJM198" s="167"/>
      <c r="MJN198" s="167"/>
      <c r="MJO198" s="154"/>
      <c r="MJP198" s="154"/>
      <c r="MJQ198" s="167"/>
      <c r="MJR198" s="167"/>
      <c r="MJS198" s="154"/>
      <c r="MJT198" s="154"/>
      <c r="MJU198" s="167"/>
      <c r="MJV198" s="167"/>
      <c r="MJW198" s="154"/>
      <c r="MJX198" s="154"/>
      <c r="MJY198" s="167"/>
      <c r="MJZ198" s="167"/>
      <c r="MKA198" s="154"/>
      <c r="MKB198" s="154"/>
      <c r="MKC198" s="167"/>
      <c r="MKD198" s="167"/>
      <c r="MKE198" s="154"/>
      <c r="MKF198" s="154"/>
      <c r="MKG198" s="167"/>
      <c r="MKH198" s="167"/>
      <c r="MKI198" s="154"/>
      <c r="MKJ198" s="154"/>
      <c r="MKK198" s="167"/>
      <c r="MKL198" s="167"/>
      <c r="MKM198" s="154"/>
      <c r="MKN198" s="154"/>
      <c r="MKO198" s="167"/>
      <c r="MKP198" s="167"/>
      <c r="MKQ198" s="154"/>
      <c r="MKR198" s="154"/>
      <c r="MKS198" s="167"/>
      <c r="MKT198" s="167"/>
      <c r="MKU198" s="154"/>
      <c r="MKV198" s="154"/>
      <c r="MKW198" s="167"/>
      <c r="MKX198" s="167"/>
      <c r="MKY198" s="154"/>
      <c r="MKZ198" s="154"/>
      <c r="MLA198" s="167"/>
      <c r="MLB198" s="167"/>
      <c r="MLC198" s="154"/>
      <c r="MLD198" s="154"/>
      <c r="MLE198" s="167"/>
      <c r="MLF198" s="167"/>
      <c r="MLG198" s="154"/>
      <c r="MLH198" s="154"/>
      <c r="MLI198" s="167"/>
      <c r="MLJ198" s="167"/>
      <c r="MLK198" s="154"/>
      <c r="MLL198" s="154"/>
      <c r="MLM198" s="167"/>
      <c r="MLN198" s="167"/>
      <c r="MLO198" s="154"/>
      <c r="MLP198" s="154"/>
      <c r="MLQ198" s="167"/>
      <c r="MLR198" s="167"/>
      <c r="MLS198" s="154"/>
      <c r="MLT198" s="154"/>
      <c r="MLU198" s="167"/>
      <c r="MLV198" s="167"/>
      <c r="MLW198" s="154"/>
      <c r="MLX198" s="154"/>
      <c r="MLY198" s="167"/>
      <c r="MLZ198" s="167"/>
      <c r="MMA198" s="154"/>
      <c r="MMB198" s="154"/>
      <c r="MMC198" s="167"/>
      <c r="MMD198" s="167"/>
      <c r="MME198" s="154"/>
      <c r="MMF198" s="154"/>
      <c r="MMG198" s="167"/>
      <c r="MMH198" s="167"/>
      <c r="MMI198" s="154"/>
      <c r="MMJ198" s="154"/>
      <c r="MMK198" s="167"/>
      <c r="MML198" s="167"/>
      <c r="MMM198" s="154"/>
      <c r="MMN198" s="154"/>
      <c r="MMO198" s="167"/>
      <c r="MMP198" s="167"/>
      <c r="MMQ198" s="154"/>
      <c r="MMR198" s="154"/>
      <c r="MMS198" s="167"/>
      <c r="MMT198" s="167"/>
      <c r="MMU198" s="154"/>
      <c r="MMV198" s="154"/>
      <c r="MMW198" s="167"/>
      <c r="MMX198" s="167"/>
      <c r="MMY198" s="154"/>
      <c r="MMZ198" s="154"/>
      <c r="MNA198" s="167"/>
      <c r="MNB198" s="167"/>
      <c r="MNC198" s="154"/>
      <c r="MND198" s="154"/>
      <c r="MNE198" s="167"/>
      <c r="MNF198" s="167"/>
      <c r="MNG198" s="154"/>
      <c r="MNH198" s="154"/>
      <c r="MNI198" s="167"/>
      <c r="MNJ198" s="167"/>
      <c r="MNK198" s="154"/>
      <c r="MNL198" s="154"/>
      <c r="MNM198" s="167"/>
      <c r="MNN198" s="167"/>
      <c r="MNO198" s="154"/>
      <c r="MNP198" s="154"/>
      <c r="MNQ198" s="167"/>
      <c r="MNR198" s="167"/>
      <c r="MNS198" s="154"/>
      <c r="MNT198" s="154"/>
      <c r="MNU198" s="167"/>
      <c r="MNV198" s="167"/>
      <c r="MNW198" s="154"/>
      <c r="MNX198" s="154"/>
      <c r="MNY198" s="167"/>
      <c r="MNZ198" s="167"/>
      <c r="MOA198" s="154"/>
      <c r="MOB198" s="154"/>
      <c r="MOC198" s="167"/>
      <c r="MOD198" s="167"/>
      <c r="MOE198" s="154"/>
      <c r="MOF198" s="154"/>
      <c r="MOG198" s="167"/>
      <c r="MOH198" s="167"/>
      <c r="MOI198" s="154"/>
      <c r="MOJ198" s="154"/>
      <c r="MOK198" s="167"/>
      <c r="MOL198" s="167"/>
      <c r="MOM198" s="154"/>
      <c r="MON198" s="154"/>
      <c r="MOO198" s="167"/>
      <c r="MOP198" s="167"/>
      <c r="MOQ198" s="154"/>
      <c r="MOR198" s="154"/>
      <c r="MOS198" s="167"/>
      <c r="MOT198" s="167"/>
      <c r="MOU198" s="154"/>
      <c r="MOV198" s="154"/>
      <c r="MOW198" s="167"/>
      <c r="MOX198" s="167"/>
      <c r="MOY198" s="154"/>
      <c r="MOZ198" s="154"/>
      <c r="MPA198" s="167"/>
      <c r="MPB198" s="167"/>
      <c r="MPC198" s="154"/>
      <c r="MPD198" s="154"/>
      <c r="MPE198" s="167"/>
      <c r="MPF198" s="167"/>
      <c r="MPG198" s="154"/>
      <c r="MPH198" s="154"/>
      <c r="MPI198" s="167"/>
      <c r="MPJ198" s="167"/>
      <c r="MPK198" s="154"/>
      <c r="MPL198" s="154"/>
      <c r="MPM198" s="167"/>
      <c r="MPN198" s="167"/>
      <c r="MPO198" s="154"/>
      <c r="MPP198" s="154"/>
      <c r="MPQ198" s="167"/>
      <c r="MPR198" s="167"/>
      <c r="MPS198" s="154"/>
      <c r="MPT198" s="154"/>
      <c r="MPU198" s="167"/>
      <c r="MPV198" s="167"/>
      <c r="MPW198" s="154"/>
      <c r="MPX198" s="154"/>
      <c r="MPY198" s="167"/>
      <c r="MPZ198" s="167"/>
      <c r="MQA198" s="154"/>
      <c r="MQB198" s="154"/>
      <c r="MQC198" s="167"/>
      <c r="MQD198" s="167"/>
      <c r="MQE198" s="154"/>
      <c r="MQF198" s="154"/>
      <c r="MQG198" s="167"/>
      <c r="MQH198" s="167"/>
      <c r="MQI198" s="154"/>
      <c r="MQJ198" s="154"/>
      <c r="MQK198" s="167"/>
      <c r="MQL198" s="167"/>
      <c r="MQM198" s="154"/>
      <c r="MQN198" s="154"/>
      <c r="MQO198" s="167"/>
      <c r="MQP198" s="167"/>
      <c r="MQQ198" s="154"/>
      <c r="MQR198" s="154"/>
      <c r="MQS198" s="167"/>
      <c r="MQT198" s="167"/>
      <c r="MQU198" s="154"/>
      <c r="MQV198" s="154"/>
      <c r="MQW198" s="167"/>
      <c r="MQX198" s="167"/>
      <c r="MQY198" s="154"/>
      <c r="MQZ198" s="154"/>
      <c r="MRA198" s="167"/>
      <c r="MRB198" s="167"/>
      <c r="MRC198" s="154"/>
      <c r="MRD198" s="154"/>
      <c r="MRE198" s="167"/>
      <c r="MRF198" s="167"/>
      <c r="MRG198" s="154"/>
      <c r="MRH198" s="154"/>
      <c r="MRI198" s="167"/>
      <c r="MRJ198" s="167"/>
      <c r="MRK198" s="154"/>
      <c r="MRL198" s="154"/>
      <c r="MRM198" s="167"/>
      <c r="MRN198" s="167"/>
      <c r="MRO198" s="154"/>
      <c r="MRP198" s="154"/>
      <c r="MRQ198" s="167"/>
      <c r="MRR198" s="167"/>
      <c r="MRS198" s="154"/>
      <c r="MRT198" s="154"/>
      <c r="MRU198" s="167"/>
      <c r="MRV198" s="167"/>
      <c r="MRW198" s="154"/>
      <c r="MRX198" s="154"/>
      <c r="MRY198" s="167"/>
      <c r="MRZ198" s="167"/>
      <c r="MSA198" s="154"/>
      <c r="MSB198" s="154"/>
      <c r="MSC198" s="167"/>
      <c r="MSD198" s="167"/>
      <c r="MSE198" s="154"/>
      <c r="MSF198" s="154"/>
      <c r="MSG198" s="167"/>
      <c r="MSH198" s="167"/>
      <c r="MSI198" s="154"/>
      <c r="MSJ198" s="154"/>
      <c r="MSK198" s="167"/>
      <c r="MSL198" s="167"/>
      <c r="MSM198" s="154"/>
      <c r="MSN198" s="154"/>
      <c r="MSO198" s="167"/>
      <c r="MSP198" s="167"/>
      <c r="MSQ198" s="154"/>
      <c r="MSR198" s="154"/>
      <c r="MSS198" s="167"/>
      <c r="MST198" s="167"/>
      <c r="MSU198" s="154"/>
      <c r="MSV198" s="154"/>
      <c r="MSW198" s="167"/>
      <c r="MSX198" s="167"/>
      <c r="MSY198" s="154"/>
      <c r="MSZ198" s="154"/>
      <c r="MTA198" s="167"/>
      <c r="MTB198" s="167"/>
      <c r="MTC198" s="154"/>
      <c r="MTD198" s="154"/>
      <c r="MTE198" s="167"/>
      <c r="MTF198" s="167"/>
      <c r="MTG198" s="154"/>
      <c r="MTH198" s="154"/>
      <c r="MTI198" s="167"/>
      <c r="MTJ198" s="167"/>
      <c r="MTK198" s="154"/>
      <c r="MTL198" s="154"/>
      <c r="MTM198" s="167"/>
      <c r="MTN198" s="167"/>
      <c r="MTO198" s="154"/>
      <c r="MTP198" s="154"/>
      <c r="MTQ198" s="167"/>
      <c r="MTR198" s="167"/>
      <c r="MTS198" s="154"/>
      <c r="MTT198" s="154"/>
      <c r="MTU198" s="167"/>
      <c r="MTV198" s="167"/>
      <c r="MTW198" s="154"/>
      <c r="MTX198" s="154"/>
      <c r="MTY198" s="167"/>
      <c r="MTZ198" s="167"/>
      <c r="MUA198" s="154"/>
      <c r="MUB198" s="154"/>
      <c r="MUC198" s="167"/>
      <c r="MUD198" s="167"/>
      <c r="MUE198" s="154"/>
      <c r="MUF198" s="154"/>
      <c r="MUG198" s="167"/>
      <c r="MUH198" s="167"/>
      <c r="MUI198" s="154"/>
      <c r="MUJ198" s="154"/>
      <c r="MUK198" s="167"/>
      <c r="MUL198" s="167"/>
      <c r="MUM198" s="154"/>
      <c r="MUN198" s="154"/>
      <c r="MUO198" s="167"/>
      <c r="MUP198" s="167"/>
      <c r="MUQ198" s="154"/>
      <c r="MUR198" s="154"/>
      <c r="MUS198" s="167"/>
      <c r="MUT198" s="167"/>
      <c r="MUU198" s="154"/>
      <c r="MUV198" s="154"/>
      <c r="MUW198" s="167"/>
      <c r="MUX198" s="167"/>
      <c r="MUY198" s="154"/>
      <c r="MUZ198" s="154"/>
      <c r="MVA198" s="167"/>
      <c r="MVB198" s="167"/>
      <c r="MVC198" s="154"/>
      <c r="MVD198" s="154"/>
      <c r="MVE198" s="167"/>
      <c r="MVF198" s="167"/>
      <c r="MVG198" s="154"/>
      <c r="MVH198" s="154"/>
      <c r="MVI198" s="167"/>
      <c r="MVJ198" s="167"/>
      <c r="MVK198" s="154"/>
      <c r="MVL198" s="154"/>
      <c r="MVM198" s="167"/>
      <c r="MVN198" s="167"/>
      <c r="MVO198" s="154"/>
      <c r="MVP198" s="154"/>
      <c r="MVQ198" s="167"/>
      <c r="MVR198" s="167"/>
      <c r="MVS198" s="154"/>
      <c r="MVT198" s="154"/>
      <c r="MVU198" s="167"/>
      <c r="MVV198" s="167"/>
      <c r="MVW198" s="154"/>
      <c r="MVX198" s="154"/>
      <c r="MVY198" s="167"/>
      <c r="MVZ198" s="167"/>
      <c r="MWA198" s="154"/>
      <c r="MWB198" s="154"/>
      <c r="MWC198" s="167"/>
      <c r="MWD198" s="167"/>
      <c r="MWE198" s="154"/>
      <c r="MWF198" s="154"/>
      <c r="MWG198" s="167"/>
      <c r="MWH198" s="167"/>
      <c r="MWI198" s="154"/>
      <c r="MWJ198" s="154"/>
      <c r="MWK198" s="167"/>
      <c r="MWL198" s="167"/>
      <c r="MWM198" s="154"/>
      <c r="MWN198" s="154"/>
      <c r="MWO198" s="167"/>
      <c r="MWP198" s="167"/>
      <c r="MWQ198" s="154"/>
      <c r="MWR198" s="154"/>
      <c r="MWS198" s="167"/>
      <c r="MWT198" s="167"/>
      <c r="MWU198" s="154"/>
      <c r="MWV198" s="154"/>
      <c r="MWW198" s="167"/>
      <c r="MWX198" s="167"/>
      <c r="MWY198" s="154"/>
      <c r="MWZ198" s="154"/>
      <c r="MXA198" s="167"/>
      <c r="MXB198" s="167"/>
      <c r="MXC198" s="154"/>
      <c r="MXD198" s="154"/>
      <c r="MXE198" s="167"/>
      <c r="MXF198" s="167"/>
      <c r="MXG198" s="154"/>
      <c r="MXH198" s="154"/>
      <c r="MXI198" s="167"/>
      <c r="MXJ198" s="167"/>
      <c r="MXK198" s="154"/>
      <c r="MXL198" s="154"/>
      <c r="MXM198" s="167"/>
      <c r="MXN198" s="167"/>
      <c r="MXO198" s="154"/>
      <c r="MXP198" s="154"/>
      <c r="MXQ198" s="167"/>
      <c r="MXR198" s="167"/>
      <c r="MXS198" s="154"/>
      <c r="MXT198" s="154"/>
      <c r="MXU198" s="167"/>
      <c r="MXV198" s="167"/>
      <c r="MXW198" s="154"/>
      <c r="MXX198" s="154"/>
      <c r="MXY198" s="167"/>
      <c r="MXZ198" s="167"/>
      <c r="MYA198" s="154"/>
      <c r="MYB198" s="154"/>
      <c r="MYC198" s="167"/>
      <c r="MYD198" s="167"/>
      <c r="MYE198" s="154"/>
      <c r="MYF198" s="154"/>
      <c r="MYG198" s="167"/>
      <c r="MYH198" s="167"/>
      <c r="MYI198" s="154"/>
      <c r="MYJ198" s="154"/>
      <c r="MYK198" s="167"/>
      <c r="MYL198" s="167"/>
      <c r="MYM198" s="154"/>
      <c r="MYN198" s="154"/>
      <c r="MYO198" s="167"/>
      <c r="MYP198" s="167"/>
      <c r="MYQ198" s="154"/>
      <c r="MYR198" s="154"/>
      <c r="MYS198" s="167"/>
      <c r="MYT198" s="167"/>
      <c r="MYU198" s="154"/>
      <c r="MYV198" s="154"/>
      <c r="MYW198" s="167"/>
      <c r="MYX198" s="167"/>
      <c r="MYY198" s="154"/>
      <c r="MYZ198" s="154"/>
      <c r="MZA198" s="167"/>
      <c r="MZB198" s="167"/>
      <c r="MZC198" s="154"/>
      <c r="MZD198" s="154"/>
      <c r="MZE198" s="167"/>
      <c r="MZF198" s="167"/>
      <c r="MZG198" s="154"/>
      <c r="MZH198" s="154"/>
      <c r="MZI198" s="167"/>
      <c r="MZJ198" s="167"/>
      <c r="MZK198" s="154"/>
      <c r="MZL198" s="154"/>
      <c r="MZM198" s="167"/>
      <c r="MZN198" s="167"/>
      <c r="MZO198" s="154"/>
      <c r="MZP198" s="154"/>
      <c r="MZQ198" s="167"/>
      <c r="MZR198" s="167"/>
      <c r="MZS198" s="154"/>
      <c r="MZT198" s="154"/>
      <c r="MZU198" s="167"/>
      <c r="MZV198" s="167"/>
      <c r="MZW198" s="154"/>
      <c r="MZX198" s="154"/>
      <c r="MZY198" s="167"/>
      <c r="MZZ198" s="167"/>
      <c r="NAA198" s="154"/>
      <c r="NAB198" s="154"/>
      <c r="NAC198" s="167"/>
      <c r="NAD198" s="167"/>
      <c r="NAE198" s="154"/>
      <c r="NAF198" s="154"/>
      <c r="NAG198" s="167"/>
      <c r="NAH198" s="167"/>
      <c r="NAI198" s="154"/>
      <c r="NAJ198" s="154"/>
      <c r="NAK198" s="167"/>
      <c r="NAL198" s="167"/>
      <c r="NAM198" s="154"/>
      <c r="NAN198" s="154"/>
      <c r="NAO198" s="167"/>
      <c r="NAP198" s="167"/>
      <c r="NAQ198" s="154"/>
      <c r="NAR198" s="154"/>
      <c r="NAS198" s="167"/>
      <c r="NAT198" s="167"/>
      <c r="NAU198" s="154"/>
      <c r="NAV198" s="154"/>
      <c r="NAW198" s="167"/>
      <c r="NAX198" s="167"/>
      <c r="NAY198" s="154"/>
      <c r="NAZ198" s="154"/>
      <c r="NBA198" s="167"/>
      <c r="NBB198" s="167"/>
      <c r="NBC198" s="154"/>
      <c r="NBD198" s="154"/>
      <c r="NBE198" s="167"/>
      <c r="NBF198" s="167"/>
      <c r="NBG198" s="154"/>
      <c r="NBH198" s="154"/>
      <c r="NBI198" s="167"/>
      <c r="NBJ198" s="167"/>
      <c r="NBK198" s="154"/>
      <c r="NBL198" s="154"/>
      <c r="NBM198" s="167"/>
      <c r="NBN198" s="167"/>
      <c r="NBO198" s="154"/>
      <c r="NBP198" s="154"/>
      <c r="NBQ198" s="167"/>
      <c r="NBR198" s="167"/>
      <c r="NBS198" s="154"/>
      <c r="NBT198" s="154"/>
      <c r="NBU198" s="167"/>
      <c r="NBV198" s="167"/>
      <c r="NBW198" s="154"/>
      <c r="NBX198" s="154"/>
      <c r="NBY198" s="167"/>
      <c r="NBZ198" s="167"/>
      <c r="NCA198" s="154"/>
      <c r="NCB198" s="154"/>
      <c r="NCC198" s="167"/>
      <c r="NCD198" s="167"/>
      <c r="NCE198" s="154"/>
      <c r="NCF198" s="154"/>
      <c r="NCG198" s="167"/>
      <c r="NCH198" s="167"/>
      <c r="NCI198" s="154"/>
      <c r="NCJ198" s="154"/>
      <c r="NCK198" s="167"/>
      <c r="NCL198" s="167"/>
      <c r="NCM198" s="154"/>
      <c r="NCN198" s="154"/>
      <c r="NCO198" s="167"/>
      <c r="NCP198" s="167"/>
      <c r="NCQ198" s="154"/>
      <c r="NCR198" s="154"/>
      <c r="NCS198" s="167"/>
      <c r="NCT198" s="167"/>
      <c r="NCU198" s="154"/>
      <c r="NCV198" s="154"/>
      <c r="NCW198" s="167"/>
      <c r="NCX198" s="167"/>
      <c r="NCY198" s="154"/>
      <c r="NCZ198" s="154"/>
      <c r="NDA198" s="167"/>
      <c r="NDB198" s="167"/>
      <c r="NDC198" s="154"/>
      <c r="NDD198" s="154"/>
      <c r="NDE198" s="167"/>
      <c r="NDF198" s="167"/>
      <c r="NDG198" s="154"/>
      <c r="NDH198" s="154"/>
      <c r="NDI198" s="167"/>
      <c r="NDJ198" s="167"/>
      <c r="NDK198" s="154"/>
      <c r="NDL198" s="154"/>
      <c r="NDM198" s="167"/>
      <c r="NDN198" s="167"/>
      <c r="NDO198" s="154"/>
      <c r="NDP198" s="154"/>
      <c r="NDQ198" s="167"/>
      <c r="NDR198" s="167"/>
      <c r="NDS198" s="154"/>
      <c r="NDT198" s="154"/>
      <c r="NDU198" s="167"/>
      <c r="NDV198" s="167"/>
      <c r="NDW198" s="154"/>
      <c r="NDX198" s="154"/>
      <c r="NDY198" s="167"/>
      <c r="NDZ198" s="167"/>
      <c r="NEA198" s="154"/>
      <c r="NEB198" s="154"/>
      <c r="NEC198" s="167"/>
      <c r="NED198" s="167"/>
      <c r="NEE198" s="154"/>
      <c r="NEF198" s="154"/>
      <c r="NEG198" s="167"/>
      <c r="NEH198" s="167"/>
      <c r="NEI198" s="154"/>
      <c r="NEJ198" s="154"/>
      <c r="NEK198" s="167"/>
      <c r="NEL198" s="167"/>
      <c r="NEM198" s="154"/>
      <c r="NEN198" s="154"/>
      <c r="NEO198" s="167"/>
      <c r="NEP198" s="167"/>
      <c r="NEQ198" s="154"/>
      <c r="NER198" s="154"/>
      <c r="NES198" s="167"/>
      <c r="NET198" s="167"/>
      <c r="NEU198" s="154"/>
      <c r="NEV198" s="154"/>
      <c r="NEW198" s="167"/>
      <c r="NEX198" s="167"/>
      <c r="NEY198" s="154"/>
      <c r="NEZ198" s="154"/>
      <c r="NFA198" s="167"/>
      <c r="NFB198" s="167"/>
      <c r="NFC198" s="154"/>
      <c r="NFD198" s="154"/>
      <c r="NFE198" s="167"/>
      <c r="NFF198" s="167"/>
      <c r="NFG198" s="154"/>
      <c r="NFH198" s="154"/>
      <c r="NFI198" s="167"/>
      <c r="NFJ198" s="167"/>
      <c r="NFK198" s="154"/>
      <c r="NFL198" s="154"/>
      <c r="NFM198" s="167"/>
      <c r="NFN198" s="167"/>
      <c r="NFO198" s="154"/>
      <c r="NFP198" s="154"/>
      <c r="NFQ198" s="167"/>
      <c r="NFR198" s="167"/>
      <c r="NFS198" s="154"/>
      <c r="NFT198" s="154"/>
      <c r="NFU198" s="167"/>
      <c r="NFV198" s="167"/>
      <c r="NFW198" s="154"/>
      <c r="NFX198" s="154"/>
      <c r="NFY198" s="167"/>
      <c r="NFZ198" s="167"/>
      <c r="NGA198" s="154"/>
      <c r="NGB198" s="154"/>
      <c r="NGC198" s="167"/>
      <c r="NGD198" s="167"/>
      <c r="NGE198" s="154"/>
      <c r="NGF198" s="154"/>
      <c r="NGG198" s="167"/>
      <c r="NGH198" s="167"/>
      <c r="NGI198" s="154"/>
      <c r="NGJ198" s="154"/>
      <c r="NGK198" s="167"/>
      <c r="NGL198" s="167"/>
      <c r="NGM198" s="154"/>
      <c r="NGN198" s="154"/>
      <c r="NGO198" s="167"/>
      <c r="NGP198" s="167"/>
      <c r="NGQ198" s="154"/>
      <c r="NGR198" s="154"/>
      <c r="NGS198" s="167"/>
      <c r="NGT198" s="167"/>
      <c r="NGU198" s="154"/>
      <c r="NGV198" s="154"/>
      <c r="NGW198" s="167"/>
      <c r="NGX198" s="167"/>
      <c r="NGY198" s="154"/>
      <c r="NGZ198" s="154"/>
      <c r="NHA198" s="167"/>
      <c r="NHB198" s="167"/>
      <c r="NHC198" s="154"/>
      <c r="NHD198" s="154"/>
      <c r="NHE198" s="167"/>
      <c r="NHF198" s="167"/>
      <c r="NHG198" s="154"/>
      <c r="NHH198" s="154"/>
      <c r="NHI198" s="167"/>
      <c r="NHJ198" s="167"/>
      <c r="NHK198" s="154"/>
      <c r="NHL198" s="154"/>
      <c r="NHM198" s="167"/>
      <c r="NHN198" s="167"/>
      <c r="NHO198" s="154"/>
      <c r="NHP198" s="154"/>
      <c r="NHQ198" s="167"/>
      <c r="NHR198" s="167"/>
      <c r="NHS198" s="154"/>
      <c r="NHT198" s="154"/>
      <c r="NHU198" s="167"/>
      <c r="NHV198" s="167"/>
      <c r="NHW198" s="154"/>
      <c r="NHX198" s="154"/>
      <c r="NHY198" s="167"/>
      <c r="NHZ198" s="167"/>
      <c r="NIA198" s="154"/>
      <c r="NIB198" s="154"/>
      <c r="NIC198" s="167"/>
      <c r="NID198" s="167"/>
      <c r="NIE198" s="154"/>
      <c r="NIF198" s="154"/>
      <c r="NIG198" s="167"/>
      <c r="NIH198" s="167"/>
      <c r="NII198" s="154"/>
      <c r="NIJ198" s="154"/>
      <c r="NIK198" s="167"/>
      <c r="NIL198" s="167"/>
      <c r="NIM198" s="154"/>
      <c r="NIN198" s="154"/>
      <c r="NIO198" s="167"/>
      <c r="NIP198" s="167"/>
      <c r="NIQ198" s="154"/>
      <c r="NIR198" s="154"/>
      <c r="NIS198" s="167"/>
      <c r="NIT198" s="167"/>
      <c r="NIU198" s="154"/>
      <c r="NIV198" s="154"/>
      <c r="NIW198" s="167"/>
      <c r="NIX198" s="167"/>
      <c r="NIY198" s="154"/>
      <c r="NIZ198" s="154"/>
      <c r="NJA198" s="167"/>
      <c r="NJB198" s="167"/>
      <c r="NJC198" s="154"/>
      <c r="NJD198" s="154"/>
      <c r="NJE198" s="167"/>
      <c r="NJF198" s="167"/>
      <c r="NJG198" s="154"/>
      <c r="NJH198" s="154"/>
      <c r="NJI198" s="167"/>
      <c r="NJJ198" s="167"/>
      <c r="NJK198" s="154"/>
      <c r="NJL198" s="154"/>
      <c r="NJM198" s="167"/>
      <c r="NJN198" s="167"/>
      <c r="NJO198" s="154"/>
      <c r="NJP198" s="154"/>
      <c r="NJQ198" s="167"/>
      <c r="NJR198" s="167"/>
      <c r="NJS198" s="154"/>
      <c r="NJT198" s="154"/>
      <c r="NJU198" s="167"/>
      <c r="NJV198" s="167"/>
      <c r="NJW198" s="154"/>
      <c r="NJX198" s="154"/>
      <c r="NJY198" s="167"/>
      <c r="NJZ198" s="167"/>
      <c r="NKA198" s="154"/>
      <c r="NKB198" s="154"/>
      <c r="NKC198" s="167"/>
      <c r="NKD198" s="167"/>
      <c r="NKE198" s="154"/>
      <c r="NKF198" s="154"/>
      <c r="NKG198" s="167"/>
      <c r="NKH198" s="167"/>
      <c r="NKI198" s="154"/>
      <c r="NKJ198" s="154"/>
      <c r="NKK198" s="167"/>
      <c r="NKL198" s="167"/>
      <c r="NKM198" s="154"/>
      <c r="NKN198" s="154"/>
      <c r="NKO198" s="167"/>
      <c r="NKP198" s="167"/>
      <c r="NKQ198" s="154"/>
      <c r="NKR198" s="154"/>
      <c r="NKS198" s="167"/>
      <c r="NKT198" s="167"/>
      <c r="NKU198" s="154"/>
      <c r="NKV198" s="154"/>
      <c r="NKW198" s="167"/>
      <c r="NKX198" s="167"/>
      <c r="NKY198" s="154"/>
      <c r="NKZ198" s="154"/>
      <c r="NLA198" s="167"/>
      <c r="NLB198" s="167"/>
      <c r="NLC198" s="154"/>
      <c r="NLD198" s="154"/>
      <c r="NLE198" s="167"/>
      <c r="NLF198" s="167"/>
      <c r="NLG198" s="154"/>
      <c r="NLH198" s="154"/>
      <c r="NLI198" s="167"/>
      <c r="NLJ198" s="167"/>
      <c r="NLK198" s="154"/>
      <c r="NLL198" s="154"/>
      <c r="NLM198" s="167"/>
      <c r="NLN198" s="167"/>
      <c r="NLO198" s="154"/>
      <c r="NLP198" s="154"/>
      <c r="NLQ198" s="167"/>
      <c r="NLR198" s="167"/>
      <c r="NLS198" s="154"/>
      <c r="NLT198" s="154"/>
      <c r="NLU198" s="167"/>
      <c r="NLV198" s="167"/>
      <c r="NLW198" s="154"/>
      <c r="NLX198" s="154"/>
      <c r="NLY198" s="167"/>
      <c r="NLZ198" s="167"/>
      <c r="NMA198" s="154"/>
      <c r="NMB198" s="154"/>
      <c r="NMC198" s="167"/>
      <c r="NMD198" s="167"/>
      <c r="NME198" s="154"/>
      <c r="NMF198" s="154"/>
      <c r="NMG198" s="167"/>
      <c r="NMH198" s="167"/>
      <c r="NMI198" s="154"/>
      <c r="NMJ198" s="154"/>
      <c r="NMK198" s="167"/>
      <c r="NML198" s="167"/>
      <c r="NMM198" s="154"/>
      <c r="NMN198" s="154"/>
      <c r="NMO198" s="167"/>
      <c r="NMP198" s="167"/>
      <c r="NMQ198" s="154"/>
      <c r="NMR198" s="154"/>
      <c r="NMS198" s="167"/>
      <c r="NMT198" s="167"/>
      <c r="NMU198" s="154"/>
      <c r="NMV198" s="154"/>
      <c r="NMW198" s="167"/>
      <c r="NMX198" s="167"/>
      <c r="NMY198" s="154"/>
      <c r="NMZ198" s="154"/>
      <c r="NNA198" s="167"/>
      <c r="NNB198" s="167"/>
      <c r="NNC198" s="154"/>
      <c r="NND198" s="154"/>
      <c r="NNE198" s="167"/>
      <c r="NNF198" s="167"/>
      <c r="NNG198" s="154"/>
      <c r="NNH198" s="154"/>
      <c r="NNI198" s="167"/>
      <c r="NNJ198" s="167"/>
      <c r="NNK198" s="154"/>
      <c r="NNL198" s="154"/>
      <c r="NNM198" s="167"/>
      <c r="NNN198" s="167"/>
      <c r="NNO198" s="154"/>
      <c r="NNP198" s="154"/>
      <c r="NNQ198" s="167"/>
      <c r="NNR198" s="167"/>
      <c r="NNS198" s="154"/>
      <c r="NNT198" s="154"/>
      <c r="NNU198" s="167"/>
      <c r="NNV198" s="167"/>
      <c r="NNW198" s="154"/>
      <c r="NNX198" s="154"/>
      <c r="NNY198" s="167"/>
      <c r="NNZ198" s="167"/>
      <c r="NOA198" s="154"/>
      <c r="NOB198" s="154"/>
      <c r="NOC198" s="167"/>
      <c r="NOD198" s="167"/>
      <c r="NOE198" s="154"/>
      <c r="NOF198" s="154"/>
      <c r="NOG198" s="167"/>
      <c r="NOH198" s="167"/>
      <c r="NOI198" s="154"/>
      <c r="NOJ198" s="154"/>
      <c r="NOK198" s="167"/>
      <c r="NOL198" s="167"/>
      <c r="NOM198" s="154"/>
      <c r="NON198" s="154"/>
      <c r="NOO198" s="167"/>
      <c r="NOP198" s="167"/>
      <c r="NOQ198" s="154"/>
      <c r="NOR198" s="154"/>
      <c r="NOS198" s="167"/>
      <c r="NOT198" s="167"/>
      <c r="NOU198" s="154"/>
      <c r="NOV198" s="154"/>
      <c r="NOW198" s="167"/>
      <c r="NOX198" s="167"/>
      <c r="NOY198" s="154"/>
      <c r="NOZ198" s="154"/>
      <c r="NPA198" s="167"/>
      <c r="NPB198" s="167"/>
      <c r="NPC198" s="154"/>
      <c r="NPD198" s="154"/>
      <c r="NPE198" s="167"/>
      <c r="NPF198" s="167"/>
      <c r="NPG198" s="154"/>
      <c r="NPH198" s="154"/>
      <c r="NPI198" s="167"/>
      <c r="NPJ198" s="167"/>
      <c r="NPK198" s="154"/>
      <c r="NPL198" s="154"/>
      <c r="NPM198" s="167"/>
      <c r="NPN198" s="167"/>
      <c r="NPO198" s="154"/>
      <c r="NPP198" s="154"/>
      <c r="NPQ198" s="167"/>
      <c r="NPR198" s="167"/>
      <c r="NPS198" s="154"/>
      <c r="NPT198" s="154"/>
      <c r="NPU198" s="167"/>
      <c r="NPV198" s="167"/>
      <c r="NPW198" s="154"/>
      <c r="NPX198" s="154"/>
      <c r="NPY198" s="167"/>
      <c r="NPZ198" s="167"/>
      <c r="NQA198" s="154"/>
      <c r="NQB198" s="154"/>
      <c r="NQC198" s="167"/>
      <c r="NQD198" s="167"/>
      <c r="NQE198" s="154"/>
      <c r="NQF198" s="154"/>
      <c r="NQG198" s="167"/>
      <c r="NQH198" s="167"/>
      <c r="NQI198" s="154"/>
      <c r="NQJ198" s="154"/>
      <c r="NQK198" s="167"/>
      <c r="NQL198" s="167"/>
      <c r="NQM198" s="154"/>
      <c r="NQN198" s="154"/>
      <c r="NQO198" s="167"/>
      <c r="NQP198" s="167"/>
      <c r="NQQ198" s="154"/>
      <c r="NQR198" s="154"/>
      <c r="NQS198" s="167"/>
      <c r="NQT198" s="167"/>
      <c r="NQU198" s="154"/>
      <c r="NQV198" s="154"/>
      <c r="NQW198" s="167"/>
      <c r="NQX198" s="167"/>
      <c r="NQY198" s="154"/>
      <c r="NQZ198" s="154"/>
      <c r="NRA198" s="167"/>
      <c r="NRB198" s="167"/>
      <c r="NRC198" s="154"/>
      <c r="NRD198" s="154"/>
      <c r="NRE198" s="167"/>
      <c r="NRF198" s="167"/>
      <c r="NRG198" s="154"/>
      <c r="NRH198" s="154"/>
      <c r="NRI198" s="167"/>
      <c r="NRJ198" s="167"/>
      <c r="NRK198" s="154"/>
      <c r="NRL198" s="154"/>
      <c r="NRM198" s="167"/>
      <c r="NRN198" s="167"/>
      <c r="NRO198" s="154"/>
      <c r="NRP198" s="154"/>
      <c r="NRQ198" s="167"/>
      <c r="NRR198" s="167"/>
      <c r="NRS198" s="154"/>
      <c r="NRT198" s="154"/>
      <c r="NRU198" s="167"/>
      <c r="NRV198" s="167"/>
      <c r="NRW198" s="154"/>
      <c r="NRX198" s="154"/>
      <c r="NRY198" s="167"/>
      <c r="NRZ198" s="167"/>
      <c r="NSA198" s="154"/>
      <c r="NSB198" s="154"/>
      <c r="NSC198" s="167"/>
      <c r="NSD198" s="167"/>
      <c r="NSE198" s="154"/>
      <c r="NSF198" s="154"/>
      <c r="NSG198" s="167"/>
      <c r="NSH198" s="167"/>
      <c r="NSI198" s="154"/>
      <c r="NSJ198" s="154"/>
      <c r="NSK198" s="167"/>
      <c r="NSL198" s="167"/>
      <c r="NSM198" s="154"/>
      <c r="NSN198" s="154"/>
      <c r="NSO198" s="167"/>
      <c r="NSP198" s="167"/>
      <c r="NSQ198" s="154"/>
      <c r="NSR198" s="154"/>
      <c r="NSS198" s="167"/>
      <c r="NST198" s="167"/>
      <c r="NSU198" s="154"/>
      <c r="NSV198" s="154"/>
      <c r="NSW198" s="167"/>
      <c r="NSX198" s="167"/>
      <c r="NSY198" s="154"/>
      <c r="NSZ198" s="154"/>
      <c r="NTA198" s="167"/>
      <c r="NTB198" s="167"/>
      <c r="NTC198" s="154"/>
      <c r="NTD198" s="154"/>
      <c r="NTE198" s="167"/>
      <c r="NTF198" s="167"/>
      <c r="NTG198" s="154"/>
      <c r="NTH198" s="154"/>
      <c r="NTI198" s="167"/>
      <c r="NTJ198" s="167"/>
      <c r="NTK198" s="154"/>
      <c r="NTL198" s="154"/>
      <c r="NTM198" s="167"/>
      <c r="NTN198" s="167"/>
      <c r="NTO198" s="154"/>
      <c r="NTP198" s="154"/>
      <c r="NTQ198" s="167"/>
      <c r="NTR198" s="167"/>
      <c r="NTS198" s="154"/>
      <c r="NTT198" s="154"/>
      <c r="NTU198" s="167"/>
      <c r="NTV198" s="167"/>
      <c r="NTW198" s="154"/>
      <c r="NTX198" s="154"/>
      <c r="NTY198" s="167"/>
      <c r="NTZ198" s="167"/>
      <c r="NUA198" s="154"/>
      <c r="NUB198" s="154"/>
      <c r="NUC198" s="167"/>
      <c r="NUD198" s="167"/>
      <c r="NUE198" s="154"/>
      <c r="NUF198" s="154"/>
      <c r="NUG198" s="167"/>
      <c r="NUH198" s="167"/>
      <c r="NUI198" s="154"/>
      <c r="NUJ198" s="154"/>
      <c r="NUK198" s="167"/>
      <c r="NUL198" s="167"/>
      <c r="NUM198" s="154"/>
      <c r="NUN198" s="154"/>
      <c r="NUO198" s="167"/>
      <c r="NUP198" s="167"/>
      <c r="NUQ198" s="154"/>
      <c r="NUR198" s="154"/>
      <c r="NUS198" s="167"/>
      <c r="NUT198" s="167"/>
      <c r="NUU198" s="154"/>
      <c r="NUV198" s="154"/>
      <c r="NUW198" s="167"/>
      <c r="NUX198" s="167"/>
      <c r="NUY198" s="154"/>
      <c r="NUZ198" s="154"/>
      <c r="NVA198" s="167"/>
      <c r="NVB198" s="167"/>
      <c r="NVC198" s="154"/>
      <c r="NVD198" s="154"/>
      <c r="NVE198" s="167"/>
      <c r="NVF198" s="167"/>
      <c r="NVG198" s="154"/>
      <c r="NVH198" s="154"/>
      <c r="NVI198" s="167"/>
      <c r="NVJ198" s="167"/>
      <c r="NVK198" s="154"/>
      <c r="NVL198" s="154"/>
      <c r="NVM198" s="167"/>
      <c r="NVN198" s="167"/>
      <c r="NVO198" s="154"/>
      <c r="NVP198" s="154"/>
      <c r="NVQ198" s="167"/>
      <c r="NVR198" s="167"/>
      <c r="NVS198" s="154"/>
      <c r="NVT198" s="154"/>
      <c r="NVU198" s="167"/>
      <c r="NVV198" s="167"/>
      <c r="NVW198" s="154"/>
      <c r="NVX198" s="154"/>
      <c r="NVY198" s="167"/>
      <c r="NVZ198" s="167"/>
      <c r="NWA198" s="154"/>
      <c r="NWB198" s="154"/>
      <c r="NWC198" s="167"/>
      <c r="NWD198" s="167"/>
      <c r="NWE198" s="154"/>
      <c r="NWF198" s="154"/>
      <c r="NWG198" s="167"/>
      <c r="NWH198" s="167"/>
      <c r="NWI198" s="154"/>
      <c r="NWJ198" s="154"/>
      <c r="NWK198" s="167"/>
      <c r="NWL198" s="167"/>
      <c r="NWM198" s="154"/>
      <c r="NWN198" s="154"/>
      <c r="NWO198" s="167"/>
      <c r="NWP198" s="167"/>
      <c r="NWQ198" s="154"/>
      <c r="NWR198" s="154"/>
      <c r="NWS198" s="167"/>
      <c r="NWT198" s="167"/>
      <c r="NWU198" s="154"/>
      <c r="NWV198" s="154"/>
      <c r="NWW198" s="167"/>
      <c r="NWX198" s="167"/>
      <c r="NWY198" s="154"/>
      <c r="NWZ198" s="154"/>
      <c r="NXA198" s="167"/>
      <c r="NXB198" s="167"/>
      <c r="NXC198" s="154"/>
      <c r="NXD198" s="154"/>
      <c r="NXE198" s="167"/>
      <c r="NXF198" s="167"/>
      <c r="NXG198" s="154"/>
      <c r="NXH198" s="154"/>
      <c r="NXI198" s="167"/>
      <c r="NXJ198" s="167"/>
      <c r="NXK198" s="154"/>
      <c r="NXL198" s="154"/>
      <c r="NXM198" s="167"/>
      <c r="NXN198" s="167"/>
      <c r="NXO198" s="154"/>
      <c r="NXP198" s="154"/>
      <c r="NXQ198" s="167"/>
      <c r="NXR198" s="167"/>
      <c r="NXS198" s="154"/>
      <c r="NXT198" s="154"/>
      <c r="NXU198" s="167"/>
      <c r="NXV198" s="167"/>
      <c r="NXW198" s="154"/>
      <c r="NXX198" s="154"/>
      <c r="NXY198" s="167"/>
      <c r="NXZ198" s="167"/>
      <c r="NYA198" s="154"/>
      <c r="NYB198" s="154"/>
      <c r="NYC198" s="167"/>
      <c r="NYD198" s="167"/>
      <c r="NYE198" s="154"/>
      <c r="NYF198" s="154"/>
      <c r="NYG198" s="167"/>
      <c r="NYH198" s="167"/>
      <c r="NYI198" s="154"/>
      <c r="NYJ198" s="154"/>
      <c r="NYK198" s="167"/>
      <c r="NYL198" s="167"/>
      <c r="NYM198" s="154"/>
      <c r="NYN198" s="154"/>
      <c r="NYO198" s="167"/>
      <c r="NYP198" s="167"/>
      <c r="NYQ198" s="154"/>
      <c r="NYR198" s="154"/>
      <c r="NYS198" s="167"/>
      <c r="NYT198" s="167"/>
      <c r="NYU198" s="154"/>
      <c r="NYV198" s="154"/>
      <c r="NYW198" s="167"/>
      <c r="NYX198" s="167"/>
      <c r="NYY198" s="154"/>
      <c r="NYZ198" s="154"/>
      <c r="NZA198" s="167"/>
      <c r="NZB198" s="167"/>
      <c r="NZC198" s="154"/>
      <c r="NZD198" s="154"/>
      <c r="NZE198" s="167"/>
      <c r="NZF198" s="167"/>
      <c r="NZG198" s="154"/>
      <c r="NZH198" s="154"/>
      <c r="NZI198" s="167"/>
      <c r="NZJ198" s="167"/>
      <c r="NZK198" s="154"/>
      <c r="NZL198" s="154"/>
      <c r="NZM198" s="167"/>
      <c r="NZN198" s="167"/>
      <c r="NZO198" s="154"/>
      <c r="NZP198" s="154"/>
      <c r="NZQ198" s="167"/>
      <c r="NZR198" s="167"/>
      <c r="NZS198" s="154"/>
      <c r="NZT198" s="154"/>
      <c r="NZU198" s="167"/>
      <c r="NZV198" s="167"/>
      <c r="NZW198" s="154"/>
      <c r="NZX198" s="154"/>
      <c r="NZY198" s="167"/>
      <c r="NZZ198" s="167"/>
      <c r="OAA198" s="154"/>
      <c r="OAB198" s="154"/>
      <c r="OAC198" s="167"/>
      <c r="OAD198" s="167"/>
      <c r="OAE198" s="154"/>
      <c r="OAF198" s="154"/>
      <c r="OAG198" s="167"/>
      <c r="OAH198" s="167"/>
      <c r="OAI198" s="154"/>
      <c r="OAJ198" s="154"/>
      <c r="OAK198" s="167"/>
      <c r="OAL198" s="167"/>
      <c r="OAM198" s="154"/>
      <c r="OAN198" s="154"/>
      <c r="OAO198" s="167"/>
      <c r="OAP198" s="167"/>
      <c r="OAQ198" s="154"/>
      <c r="OAR198" s="154"/>
      <c r="OAS198" s="167"/>
      <c r="OAT198" s="167"/>
      <c r="OAU198" s="154"/>
      <c r="OAV198" s="154"/>
      <c r="OAW198" s="167"/>
      <c r="OAX198" s="167"/>
      <c r="OAY198" s="154"/>
      <c r="OAZ198" s="154"/>
      <c r="OBA198" s="167"/>
      <c r="OBB198" s="167"/>
      <c r="OBC198" s="154"/>
      <c r="OBD198" s="154"/>
      <c r="OBE198" s="167"/>
      <c r="OBF198" s="167"/>
      <c r="OBG198" s="154"/>
      <c r="OBH198" s="154"/>
      <c r="OBI198" s="167"/>
      <c r="OBJ198" s="167"/>
      <c r="OBK198" s="154"/>
      <c r="OBL198" s="154"/>
      <c r="OBM198" s="167"/>
      <c r="OBN198" s="167"/>
      <c r="OBO198" s="154"/>
      <c r="OBP198" s="154"/>
      <c r="OBQ198" s="167"/>
      <c r="OBR198" s="167"/>
      <c r="OBS198" s="154"/>
      <c r="OBT198" s="154"/>
      <c r="OBU198" s="167"/>
      <c r="OBV198" s="167"/>
      <c r="OBW198" s="154"/>
      <c r="OBX198" s="154"/>
      <c r="OBY198" s="167"/>
      <c r="OBZ198" s="167"/>
      <c r="OCA198" s="154"/>
      <c r="OCB198" s="154"/>
      <c r="OCC198" s="167"/>
      <c r="OCD198" s="167"/>
      <c r="OCE198" s="154"/>
      <c r="OCF198" s="154"/>
      <c r="OCG198" s="167"/>
      <c r="OCH198" s="167"/>
      <c r="OCI198" s="154"/>
      <c r="OCJ198" s="154"/>
      <c r="OCK198" s="167"/>
      <c r="OCL198" s="167"/>
      <c r="OCM198" s="154"/>
      <c r="OCN198" s="154"/>
      <c r="OCO198" s="167"/>
      <c r="OCP198" s="167"/>
      <c r="OCQ198" s="154"/>
      <c r="OCR198" s="154"/>
      <c r="OCS198" s="167"/>
      <c r="OCT198" s="167"/>
      <c r="OCU198" s="154"/>
      <c r="OCV198" s="154"/>
      <c r="OCW198" s="167"/>
      <c r="OCX198" s="167"/>
      <c r="OCY198" s="154"/>
      <c r="OCZ198" s="154"/>
      <c r="ODA198" s="167"/>
      <c r="ODB198" s="167"/>
      <c r="ODC198" s="154"/>
      <c r="ODD198" s="154"/>
      <c r="ODE198" s="167"/>
      <c r="ODF198" s="167"/>
      <c r="ODG198" s="154"/>
      <c r="ODH198" s="154"/>
      <c r="ODI198" s="167"/>
      <c r="ODJ198" s="167"/>
      <c r="ODK198" s="154"/>
      <c r="ODL198" s="154"/>
      <c r="ODM198" s="167"/>
      <c r="ODN198" s="167"/>
      <c r="ODO198" s="154"/>
      <c r="ODP198" s="154"/>
      <c r="ODQ198" s="167"/>
      <c r="ODR198" s="167"/>
      <c r="ODS198" s="154"/>
      <c r="ODT198" s="154"/>
      <c r="ODU198" s="167"/>
      <c r="ODV198" s="167"/>
      <c r="ODW198" s="154"/>
      <c r="ODX198" s="154"/>
      <c r="ODY198" s="167"/>
      <c r="ODZ198" s="167"/>
      <c r="OEA198" s="154"/>
      <c r="OEB198" s="154"/>
      <c r="OEC198" s="167"/>
      <c r="OED198" s="167"/>
      <c r="OEE198" s="154"/>
      <c r="OEF198" s="154"/>
      <c r="OEG198" s="167"/>
      <c r="OEH198" s="167"/>
      <c r="OEI198" s="154"/>
      <c r="OEJ198" s="154"/>
      <c r="OEK198" s="167"/>
      <c r="OEL198" s="167"/>
      <c r="OEM198" s="154"/>
      <c r="OEN198" s="154"/>
      <c r="OEO198" s="167"/>
      <c r="OEP198" s="167"/>
      <c r="OEQ198" s="154"/>
      <c r="OER198" s="154"/>
      <c r="OES198" s="167"/>
      <c r="OET198" s="167"/>
      <c r="OEU198" s="154"/>
      <c r="OEV198" s="154"/>
      <c r="OEW198" s="167"/>
      <c r="OEX198" s="167"/>
      <c r="OEY198" s="154"/>
      <c r="OEZ198" s="154"/>
      <c r="OFA198" s="167"/>
      <c r="OFB198" s="167"/>
      <c r="OFC198" s="154"/>
      <c r="OFD198" s="154"/>
      <c r="OFE198" s="167"/>
      <c r="OFF198" s="167"/>
      <c r="OFG198" s="154"/>
      <c r="OFH198" s="154"/>
      <c r="OFI198" s="167"/>
      <c r="OFJ198" s="167"/>
      <c r="OFK198" s="154"/>
      <c r="OFL198" s="154"/>
      <c r="OFM198" s="167"/>
      <c r="OFN198" s="167"/>
      <c r="OFO198" s="154"/>
      <c r="OFP198" s="154"/>
      <c r="OFQ198" s="167"/>
      <c r="OFR198" s="167"/>
      <c r="OFS198" s="154"/>
      <c r="OFT198" s="154"/>
      <c r="OFU198" s="167"/>
      <c r="OFV198" s="167"/>
      <c r="OFW198" s="154"/>
      <c r="OFX198" s="154"/>
      <c r="OFY198" s="167"/>
      <c r="OFZ198" s="167"/>
      <c r="OGA198" s="154"/>
      <c r="OGB198" s="154"/>
      <c r="OGC198" s="167"/>
      <c r="OGD198" s="167"/>
      <c r="OGE198" s="154"/>
      <c r="OGF198" s="154"/>
      <c r="OGG198" s="167"/>
      <c r="OGH198" s="167"/>
      <c r="OGI198" s="154"/>
      <c r="OGJ198" s="154"/>
      <c r="OGK198" s="167"/>
      <c r="OGL198" s="167"/>
      <c r="OGM198" s="154"/>
      <c r="OGN198" s="154"/>
      <c r="OGO198" s="167"/>
      <c r="OGP198" s="167"/>
      <c r="OGQ198" s="154"/>
      <c r="OGR198" s="154"/>
      <c r="OGS198" s="167"/>
      <c r="OGT198" s="167"/>
      <c r="OGU198" s="154"/>
      <c r="OGV198" s="154"/>
      <c r="OGW198" s="167"/>
      <c r="OGX198" s="167"/>
      <c r="OGY198" s="154"/>
      <c r="OGZ198" s="154"/>
      <c r="OHA198" s="167"/>
      <c r="OHB198" s="167"/>
      <c r="OHC198" s="154"/>
      <c r="OHD198" s="154"/>
      <c r="OHE198" s="167"/>
      <c r="OHF198" s="167"/>
      <c r="OHG198" s="154"/>
      <c r="OHH198" s="154"/>
      <c r="OHI198" s="167"/>
      <c r="OHJ198" s="167"/>
      <c r="OHK198" s="154"/>
      <c r="OHL198" s="154"/>
      <c r="OHM198" s="167"/>
      <c r="OHN198" s="167"/>
      <c r="OHO198" s="154"/>
      <c r="OHP198" s="154"/>
      <c r="OHQ198" s="167"/>
      <c r="OHR198" s="167"/>
      <c r="OHS198" s="154"/>
      <c r="OHT198" s="154"/>
      <c r="OHU198" s="167"/>
      <c r="OHV198" s="167"/>
      <c r="OHW198" s="154"/>
      <c r="OHX198" s="154"/>
      <c r="OHY198" s="167"/>
      <c r="OHZ198" s="167"/>
      <c r="OIA198" s="154"/>
      <c r="OIB198" s="154"/>
      <c r="OIC198" s="167"/>
      <c r="OID198" s="167"/>
      <c r="OIE198" s="154"/>
      <c r="OIF198" s="154"/>
      <c r="OIG198" s="167"/>
      <c r="OIH198" s="167"/>
      <c r="OII198" s="154"/>
      <c r="OIJ198" s="154"/>
      <c r="OIK198" s="167"/>
      <c r="OIL198" s="167"/>
      <c r="OIM198" s="154"/>
      <c r="OIN198" s="154"/>
      <c r="OIO198" s="167"/>
      <c r="OIP198" s="167"/>
      <c r="OIQ198" s="154"/>
      <c r="OIR198" s="154"/>
      <c r="OIS198" s="167"/>
      <c r="OIT198" s="167"/>
      <c r="OIU198" s="154"/>
      <c r="OIV198" s="154"/>
      <c r="OIW198" s="167"/>
      <c r="OIX198" s="167"/>
      <c r="OIY198" s="154"/>
      <c r="OIZ198" s="154"/>
      <c r="OJA198" s="167"/>
      <c r="OJB198" s="167"/>
      <c r="OJC198" s="154"/>
      <c r="OJD198" s="154"/>
      <c r="OJE198" s="167"/>
      <c r="OJF198" s="167"/>
      <c r="OJG198" s="154"/>
      <c r="OJH198" s="154"/>
      <c r="OJI198" s="167"/>
      <c r="OJJ198" s="167"/>
      <c r="OJK198" s="154"/>
      <c r="OJL198" s="154"/>
      <c r="OJM198" s="167"/>
      <c r="OJN198" s="167"/>
      <c r="OJO198" s="154"/>
      <c r="OJP198" s="154"/>
      <c r="OJQ198" s="167"/>
      <c r="OJR198" s="167"/>
      <c r="OJS198" s="154"/>
      <c r="OJT198" s="154"/>
      <c r="OJU198" s="167"/>
      <c r="OJV198" s="167"/>
      <c r="OJW198" s="154"/>
      <c r="OJX198" s="154"/>
      <c r="OJY198" s="167"/>
      <c r="OJZ198" s="167"/>
      <c r="OKA198" s="154"/>
      <c r="OKB198" s="154"/>
      <c r="OKC198" s="167"/>
      <c r="OKD198" s="167"/>
      <c r="OKE198" s="154"/>
      <c r="OKF198" s="154"/>
      <c r="OKG198" s="167"/>
      <c r="OKH198" s="167"/>
      <c r="OKI198" s="154"/>
      <c r="OKJ198" s="154"/>
      <c r="OKK198" s="167"/>
      <c r="OKL198" s="167"/>
      <c r="OKM198" s="154"/>
      <c r="OKN198" s="154"/>
      <c r="OKO198" s="167"/>
      <c r="OKP198" s="167"/>
      <c r="OKQ198" s="154"/>
      <c r="OKR198" s="154"/>
      <c r="OKS198" s="167"/>
      <c r="OKT198" s="167"/>
      <c r="OKU198" s="154"/>
      <c r="OKV198" s="154"/>
      <c r="OKW198" s="167"/>
      <c r="OKX198" s="167"/>
      <c r="OKY198" s="154"/>
      <c r="OKZ198" s="154"/>
      <c r="OLA198" s="167"/>
      <c r="OLB198" s="167"/>
      <c r="OLC198" s="154"/>
      <c r="OLD198" s="154"/>
      <c r="OLE198" s="167"/>
      <c r="OLF198" s="167"/>
      <c r="OLG198" s="154"/>
      <c r="OLH198" s="154"/>
      <c r="OLI198" s="167"/>
      <c r="OLJ198" s="167"/>
      <c r="OLK198" s="154"/>
      <c r="OLL198" s="154"/>
      <c r="OLM198" s="167"/>
      <c r="OLN198" s="167"/>
      <c r="OLO198" s="154"/>
      <c r="OLP198" s="154"/>
      <c r="OLQ198" s="167"/>
      <c r="OLR198" s="167"/>
      <c r="OLS198" s="154"/>
      <c r="OLT198" s="154"/>
      <c r="OLU198" s="167"/>
      <c r="OLV198" s="167"/>
      <c r="OLW198" s="154"/>
      <c r="OLX198" s="154"/>
      <c r="OLY198" s="167"/>
      <c r="OLZ198" s="167"/>
      <c r="OMA198" s="154"/>
      <c r="OMB198" s="154"/>
      <c r="OMC198" s="167"/>
      <c r="OMD198" s="167"/>
      <c r="OME198" s="154"/>
      <c r="OMF198" s="154"/>
      <c r="OMG198" s="167"/>
      <c r="OMH198" s="167"/>
      <c r="OMI198" s="154"/>
      <c r="OMJ198" s="154"/>
      <c r="OMK198" s="167"/>
      <c r="OML198" s="167"/>
      <c r="OMM198" s="154"/>
      <c r="OMN198" s="154"/>
      <c r="OMO198" s="167"/>
      <c r="OMP198" s="167"/>
      <c r="OMQ198" s="154"/>
      <c r="OMR198" s="154"/>
      <c r="OMS198" s="167"/>
      <c r="OMT198" s="167"/>
      <c r="OMU198" s="154"/>
      <c r="OMV198" s="154"/>
      <c r="OMW198" s="167"/>
      <c r="OMX198" s="167"/>
      <c r="OMY198" s="154"/>
      <c r="OMZ198" s="154"/>
      <c r="ONA198" s="167"/>
      <c r="ONB198" s="167"/>
      <c r="ONC198" s="154"/>
      <c r="OND198" s="154"/>
      <c r="ONE198" s="167"/>
      <c r="ONF198" s="167"/>
      <c r="ONG198" s="154"/>
      <c r="ONH198" s="154"/>
      <c r="ONI198" s="167"/>
      <c r="ONJ198" s="167"/>
      <c r="ONK198" s="154"/>
      <c r="ONL198" s="154"/>
      <c r="ONM198" s="167"/>
      <c r="ONN198" s="167"/>
      <c r="ONO198" s="154"/>
      <c r="ONP198" s="154"/>
      <c r="ONQ198" s="167"/>
      <c r="ONR198" s="167"/>
      <c r="ONS198" s="154"/>
      <c r="ONT198" s="154"/>
      <c r="ONU198" s="167"/>
      <c r="ONV198" s="167"/>
      <c r="ONW198" s="154"/>
      <c r="ONX198" s="154"/>
      <c r="ONY198" s="167"/>
      <c r="ONZ198" s="167"/>
      <c r="OOA198" s="154"/>
      <c r="OOB198" s="154"/>
      <c r="OOC198" s="167"/>
      <c r="OOD198" s="167"/>
      <c r="OOE198" s="154"/>
      <c r="OOF198" s="154"/>
      <c r="OOG198" s="167"/>
      <c r="OOH198" s="167"/>
      <c r="OOI198" s="154"/>
      <c r="OOJ198" s="154"/>
      <c r="OOK198" s="167"/>
      <c r="OOL198" s="167"/>
      <c r="OOM198" s="154"/>
      <c r="OON198" s="154"/>
      <c r="OOO198" s="167"/>
      <c r="OOP198" s="167"/>
      <c r="OOQ198" s="154"/>
      <c r="OOR198" s="154"/>
      <c r="OOS198" s="167"/>
      <c r="OOT198" s="167"/>
      <c r="OOU198" s="154"/>
      <c r="OOV198" s="154"/>
      <c r="OOW198" s="167"/>
      <c r="OOX198" s="167"/>
      <c r="OOY198" s="154"/>
      <c r="OOZ198" s="154"/>
      <c r="OPA198" s="167"/>
      <c r="OPB198" s="167"/>
      <c r="OPC198" s="154"/>
      <c r="OPD198" s="154"/>
      <c r="OPE198" s="167"/>
      <c r="OPF198" s="167"/>
      <c r="OPG198" s="154"/>
      <c r="OPH198" s="154"/>
      <c r="OPI198" s="167"/>
      <c r="OPJ198" s="167"/>
      <c r="OPK198" s="154"/>
      <c r="OPL198" s="154"/>
      <c r="OPM198" s="167"/>
      <c r="OPN198" s="167"/>
      <c r="OPO198" s="154"/>
      <c r="OPP198" s="154"/>
      <c r="OPQ198" s="167"/>
      <c r="OPR198" s="167"/>
      <c r="OPS198" s="154"/>
      <c r="OPT198" s="154"/>
      <c r="OPU198" s="167"/>
      <c r="OPV198" s="167"/>
      <c r="OPW198" s="154"/>
      <c r="OPX198" s="154"/>
      <c r="OPY198" s="167"/>
      <c r="OPZ198" s="167"/>
      <c r="OQA198" s="154"/>
      <c r="OQB198" s="154"/>
      <c r="OQC198" s="167"/>
      <c r="OQD198" s="167"/>
      <c r="OQE198" s="154"/>
      <c r="OQF198" s="154"/>
      <c r="OQG198" s="167"/>
      <c r="OQH198" s="167"/>
      <c r="OQI198" s="154"/>
      <c r="OQJ198" s="154"/>
      <c r="OQK198" s="167"/>
      <c r="OQL198" s="167"/>
      <c r="OQM198" s="154"/>
      <c r="OQN198" s="154"/>
      <c r="OQO198" s="167"/>
      <c r="OQP198" s="167"/>
      <c r="OQQ198" s="154"/>
      <c r="OQR198" s="154"/>
      <c r="OQS198" s="167"/>
      <c r="OQT198" s="167"/>
      <c r="OQU198" s="154"/>
      <c r="OQV198" s="154"/>
      <c r="OQW198" s="167"/>
      <c r="OQX198" s="167"/>
      <c r="OQY198" s="154"/>
      <c r="OQZ198" s="154"/>
      <c r="ORA198" s="167"/>
      <c r="ORB198" s="167"/>
      <c r="ORC198" s="154"/>
      <c r="ORD198" s="154"/>
      <c r="ORE198" s="167"/>
      <c r="ORF198" s="167"/>
      <c r="ORG198" s="154"/>
      <c r="ORH198" s="154"/>
      <c r="ORI198" s="167"/>
      <c r="ORJ198" s="167"/>
      <c r="ORK198" s="154"/>
      <c r="ORL198" s="154"/>
      <c r="ORM198" s="167"/>
      <c r="ORN198" s="167"/>
      <c r="ORO198" s="154"/>
      <c r="ORP198" s="154"/>
      <c r="ORQ198" s="167"/>
      <c r="ORR198" s="167"/>
      <c r="ORS198" s="154"/>
      <c r="ORT198" s="154"/>
      <c r="ORU198" s="167"/>
      <c r="ORV198" s="167"/>
      <c r="ORW198" s="154"/>
      <c r="ORX198" s="154"/>
      <c r="ORY198" s="167"/>
      <c r="ORZ198" s="167"/>
      <c r="OSA198" s="154"/>
      <c r="OSB198" s="154"/>
      <c r="OSC198" s="167"/>
      <c r="OSD198" s="167"/>
      <c r="OSE198" s="154"/>
      <c r="OSF198" s="154"/>
      <c r="OSG198" s="167"/>
      <c r="OSH198" s="167"/>
      <c r="OSI198" s="154"/>
      <c r="OSJ198" s="154"/>
      <c r="OSK198" s="167"/>
      <c r="OSL198" s="167"/>
      <c r="OSM198" s="154"/>
      <c r="OSN198" s="154"/>
      <c r="OSO198" s="167"/>
      <c r="OSP198" s="167"/>
      <c r="OSQ198" s="154"/>
      <c r="OSR198" s="154"/>
      <c r="OSS198" s="167"/>
      <c r="OST198" s="167"/>
      <c r="OSU198" s="154"/>
      <c r="OSV198" s="154"/>
      <c r="OSW198" s="167"/>
      <c r="OSX198" s="167"/>
      <c r="OSY198" s="154"/>
      <c r="OSZ198" s="154"/>
      <c r="OTA198" s="167"/>
      <c r="OTB198" s="167"/>
      <c r="OTC198" s="154"/>
      <c r="OTD198" s="154"/>
      <c r="OTE198" s="167"/>
      <c r="OTF198" s="167"/>
      <c r="OTG198" s="154"/>
      <c r="OTH198" s="154"/>
      <c r="OTI198" s="167"/>
      <c r="OTJ198" s="167"/>
      <c r="OTK198" s="154"/>
      <c r="OTL198" s="154"/>
      <c r="OTM198" s="167"/>
      <c r="OTN198" s="167"/>
      <c r="OTO198" s="154"/>
      <c r="OTP198" s="154"/>
      <c r="OTQ198" s="167"/>
      <c r="OTR198" s="167"/>
      <c r="OTS198" s="154"/>
      <c r="OTT198" s="154"/>
      <c r="OTU198" s="167"/>
      <c r="OTV198" s="167"/>
      <c r="OTW198" s="154"/>
      <c r="OTX198" s="154"/>
      <c r="OTY198" s="167"/>
      <c r="OTZ198" s="167"/>
      <c r="OUA198" s="154"/>
      <c r="OUB198" s="154"/>
      <c r="OUC198" s="167"/>
      <c r="OUD198" s="167"/>
      <c r="OUE198" s="154"/>
      <c r="OUF198" s="154"/>
      <c r="OUG198" s="167"/>
      <c r="OUH198" s="167"/>
      <c r="OUI198" s="154"/>
      <c r="OUJ198" s="154"/>
      <c r="OUK198" s="167"/>
      <c r="OUL198" s="167"/>
      <c r="OUM198" s="154"/>
      <c r="OUN198" s="154"/>
      <c r="OUO198" s="167"/>
      <c r="OUP198" s="167"/>
      <c r="OUQ198" s="154"/>
      <c r="OUR198" s="154"/>
      <c r="OUS198" s="167"/>
      <c r="OUT198" s="167"/>
      <c r="OUU198" s="154"/>
      <c r="OUV198" s="154"/>
      <c r="OUW198" s="167"/>
      <c r="OUX198" s="167"/>
      <c r="OUY198" s="154"/>
      <c r="OUZ198" s="154"/>
      <c r="OVA198" s="167"/>
      <c r="OVB198" s="167"/>
      <c r="OVC198" s="154"/>
      <c r="OVD198" s="154"/>
      <c r="OVE198" s="167"/>
      <c r="OVF198" s="167"/>
      <c r="OVG198" s="154"/>
      <c r="OVH198" s="154"/>
      <c r="OVI198" s="167"/>
      <c r="OVJ198" s="167"/>
      <c r="OVK198" s="154"/>
      <c r="OVL198" s="154"/>
      <c r="OVM198" s="167"/>
      <c r="OVN198" s="167"/>
      <c r="OVO198" s="154"/>
      <c r="OVP198" s="154"/>
      <c r="OVQ198" s="167"/>
      <c r="OVR198" s="167"/>
      <c r="OVS198" s="154"/>
      <c r="OVT198" s="154"/>
      <c r="OVU198" s="167"/>
      <c r="OVV198" s="167"/>
      <c r="OVW198" s="154"/>
      <c r="OVX198" s="154"/>
      <c r="OVY198" s="167"/>
      <c r="OVZ198" s="167"/>
      <c r="OWA198" s="154"/>
      <c r="OWB198" s="154"/>
      <c r="OWC198" s="167"/>
      <c r="OWD198" s="167"/>
      <c r="OWE198" s="154"/>
      <c r="OWF198" s="154"/>
      <c r="OWG198" s="167"/>
      <c r="OWH198" s="167"/>
      <c r="OWI198" s="154"/>
      <c r="OWJ198" s="154"/>
      <c r="OWK198" s="167"/>
      <c r="OWL198" s="167"/>
      <c r="OWM198" s="154"/>
      <c r="OWN198" s="154"/>
      <c r="OWO198" s="167"/>
      <c r="OWP198" s="167"/>
      <c r="OWQ198" s="154"/>
      <c r="OWR198" s="154"/>
      <c r="OWS198" s="167"/>
      <c r="OWT198" s="167"/>
      <c r="OWU198" s="154"/>
      <c r="OWV198" s="154"/>
      <c r="OWW198" s="167"/>
      <c r="OWX198" s="167"/>
      <c r="OWY198" s="154"/>
      <c r="OWZ198" s="154"/>
      <c r="OXA198" s="167"/>
      <c r="OXB198" s="167"/>
      <c r="OXC198" s="154"/>
      <c r="OXD198" s="154"/>
      <c r="OXE198" s="167"/>
      <c r="OXF198" s="167"/>
      <c r="OXG198" s="154"/>
      <c r="OXH198" s="154"/>
      <c r="OXI198" s="167"/>
      <c r="OXJ198" s="167"/>
      <c r="OXK198" s="154"/>
      <c r="OXL198" s="154"/>
      <c r="OXM198" s="167"/>
      <c r="OXN198" s="167"/>
      <c r="OXO198" s="154"/>
      <c r="OXP198" s="154"/>
      <c r="OXQ198" s="167"/>
      <c r="OXR198" s="167"/>
      <c r="OXS198" s="154"/>
      <c r="OXT198" s="154"/>
      <c r="OXU198" s="167"/>
      <c r="OXV198" s="167"/>
      <c r="OXW198" s="154"/>
      <c r="OXX198" s="154"/>
      <c r="OXY198" s="167"/>
      <c r="OXZ198" s="167"/>
      <c r="OYA198" s="154"/>
      <c r="OYB198" s="154"/>
      <c r="OYC198" s="167"/>
      <c r="OYD198" s="167"/>
      <c r="OYE198" s="154"/>
      <c r="OYF198" s="154"/>
      <c r="OYG198" s="167"/>
      <c r="OYH198" s="167"/>
      <c r="OYI198" s="154"/>
      <c r="OYJ198" s="154"/>
      <c r="OYK198" s="167"/>
      <c r="OYL198" s="167"/>
      <c r="OYM198" s="154"/>
      <c r="OYN198" s="154"/>
      <c r="OYO198" s="167"/>
      <c r="OYP198" s="167"/>
      <c r="OYQ198" s="154"/>
      <c r="OYR198" s="154"/>
      <c r="OYS198" s="167"/>
      <c r="OYT198" s="167"/>
      <c r="OYU198" s="154"/>
      <c r="OYV198" s="154"/>
      <c r="OYW198" s="167"/>
      <c r="OYX198" s="167"/>
      <c r="OYY198" s="154"/>
      <c r="OYZ198" s="154"/>
      <c r="OZA198" s="167"/>
      <c r="OZB198" s="167"/>
      <c r="OZC198" s="154"/>
      <c r="OZD198" s="154"/>
      <c r="OZE198" s="167"/>
      <c r="OZF198" s="167"/>
      <c r="OZG198" s="154"/>
      <c r="OZH198" s="154"/>
      <c r="OZI198" s="167"/>
      <c r="OZJ198" s="167"/>
      <c r="OZK198" s="154"/>
      <c r="OZL198" s="154"/>
      <c r="OZM198" s="167"/>
      <c r="OZN198" s="167"/>
      <c r="OZO198" s="154"/>
      <c r="OZP198" s="154"/>
      <c r="OZQ198" s="167"/>
      <c r="OZR198" s="167"/>
      <c r="OZS198" s="154"/>
      <c r="OZT198" s="154"/>
      <c r="OZU198" s="167"/>
      <c r="OZV198" s="167"/>
      <c r="OZW198" s="154"/>
      <c r="OZX198" s="154"/>
      <c r="OZY198" s="167"/>
      <c r="OZZ198" s="167"/>
      <c r="PAA198" s="154"/>
      <c r="PAB198" s="154"/>
      <c r="PAC198" s="167"/>
      <c r="PAD198" s="167"/>
      <c r="PAE198" s="154"/>
      <c r="PAF198" s="154"/>
      <c r="PAG198" s="167"/>
      <c r="PAH198" s="167"/>
      <c r="PAI198" s="154"/>
      <c r="PAJ198" s="154"/>
      <c r="PAK198" s="167"/>
      <c r="PAL198" s="167"/>
      <c r="PAM198" s="154"/>
      <c r="PAN198" s="154"/>
      <c r="PAO198" s="167"/>
      <c r="PAP198" s="167"/>
      <c r="PAQ198" s="154"/>
      <c r="PAR198" s="154"/>
      <c r="PAS198" s="167"/>
      <c r="PAT198" s="167"/>
      <c r="PAU198" s="154"/>
      <c r="PAV198" s="154"/>
      <c r="PAW198" s="167"/>
      <c r="PAX198" s="167"/>
      <c r="PAY198" s="154"/>
      <c r="PAZ198" s="154"/>
      <c r="PBA198" s="167"/>
      <c r="PBB198" s="167"/>
      <c r="PBC198" s="154"/>
      <c r="PBD198" s="154"/>
      <c r="PBE198" s="167"/>
      <c r="PBF198" s="167"/>
      <c r="PBG198" s="154"/>
      <c r="PBH198" s="154"/>
      <c r="PBI198" s="167"/>
      <c r="PBJ198" s="167"/>
      <c r="PBK198" s="154"/>
      <c r="PBL198" s="154"/>
      <c r="PBM198" s="167"/>
      <c r="PBN198" s="167"/>
      <c r="PBO198" s="154"/>
      <c r="PBP198" s="154"/>
      <c r="PBQ198" s="167"/>
      <c r="PBR198" s="167"/>
      <c r="PBS198" s="154"/>
      <c r="PBT198" s="154"/>
      <c r="PBU198" s="167"/>
      <c r="PBV198" s="167"/>
      <c r="PBW198" s="154"/>
      <c r="PBX198" s="154"/>
      <c r="PBY198" s="167"/>
      <c r="PBZ198" s="167"/>
      <c r="PCA198" s="154"/>
      <c r="PCB198" s="154"/>
      <c r="PCC198" s="167"/>
      <c r="PCD198" s="167"/>
      <c r="PCE198" s="154"/>
      <c r="PCF198" s="154"/>
      <c r="PCG198" s="167"/>
      <c r="PCH198" s="167"/>
      <c r="PCI198" s="154"/>
      <c r="PCJ198" s="154"/>
      <c r="PCK198" s="167"/>
      <c r="PCL198" s="167"/>
      <c r="PCM198" s="154"/>
      <c r="PCN198" s="154"/>
      <c r="PCO198" s="167"/>
      <c r="PCP198" s="167"/>
      <c r="PCQ198" s="154"/>
      <c r="PCR198" s="154"/>
      <c r="PCS198" s="167"/>
      <c r="PCT198" s="167"/>
      <c r="PCU198" s="154"/>
      <c r="PCV198" s="154"/>
      <c r="PCW198" s="167"/>
      <c r="PCX198" s="167"/>
      <c r="PCY198" s="154"/>
      <c r="PCZ198" s="154"/>
      <c r="PDA198" s="167"/>
      <c r="PDB198" s="167"/>
      <c r="PDC198" s="154"/>
      <c r="PDD198" s="154"/>
      <c r="PDE198" s="167"/>
      <c r="PDF198" s="167"/>
      <c r="PDG198" s="154"/>
      <c r="PDH198" s="154"/>
      <c r="PDI198" s="167"/>
      <c r="PDJ198" s="167"/>
      <c r="PDK198" s="154"/>
      <c r="PDL198" s="154"/>
      <c r="PDM198" s="167"/>
      <c r="PDN198" s="167"/>
      <c r="PDO198" s="154"/>
      <c r="PDP198" s="154"/>
      <c r="PDQ198" s="167"/>
      <c r="PDR198" s="167"/>
      <c r="PDS198" s="154"/>
      <c r="PDT198" s="154"/>
      <c r="PDU198" s="167"/>
      <c r="PDV198" s="167"/>
      <c r="PDW198" s="154"/>
      <c r="PDX198" s="154"/>
      <c r="PDY198" s="167"/>
      <c r="PDZ198" s="167"/>
      <c r="PEA198" s="154"/>
      <c r="PEB198" s="154"/>
      <c r="PEC198" s="167"/>
      <c r="PED198" s="167"/>
      <c r="PEE198" s="154"/>
      <c r="PEF198" s="154"/>
      <c r="PEG198" s="167"/>
      <c r="PEH198" s="167"/>
      <c r="PEI198" s="154"/>
      <c r="PEJ198" s="154"/>
      <c r="PEK198" s="167"/>
      <c r="PEL198" s="167"/>
      <c r="PEM198" s="154"/>
      <c r="PEN198" s="154"/>
      <c r="PEO198" s="167"/>
      <c r="PEP198" s="167"/>
      <c r="PEQ198" s="154"/>
      <c r="PER198" s="154"/>
      <c r="PES198" s="167"/>
      <c r="PET198" s="167"/>
      <c r="PEU198" s="154"/>
      <c r="PEV198" s="154"/>
      <c r="PEW198" s="167"/>
      <c r="PEX198" s="167"/>
      <c r="PEY198" s="154"/>
      <c r="PEZ198" s="154"/>
      <c r="PFA198" s="167"/>
      <c r="PFB198" s="167"/>
      <c r="PFC198" s="154"/>
      <c r="PFD198" s="154"/>
      <c r="PFE198" s="167"/>
      <c r="PFF198" s="167"/>
      <c r="PFG198" s="154"/>
      <c r="PFH198" s="154"/>
      <c r="PFI198" s="167"/>
      <c r="PFJ198" s="167"/>
      <c r="PFK198" s="154"/>
      <c r="PFL198" s="154"/>
      <c r="PFM198" s="167"/>
      <c r="PFN198" s="167"/>
      <c r="PFO198" s="154"/>
      <c r="PFP198" s="154"/>
      <c r="PFQ198" s="167"/>
      <c r="PFR198" s="167"/>
      <c r="PFS198" s="154"/>
      <c r="PFT198" s="154"/>
      <c r="PFU198" s="167"/>
      <c r="PFV198" s="167"/>
      <c r="PFW198" s="154"/>
      <c r="PFX198" s="154"/>
      <c r="PFY198" s="167"/>
      <c r="PFZ198" s="167"/>
      <c r="PGA198" s="154"/>
      <c r="PGB198" s="154"/>
      <c r="PGC198" s="167"/>
      <c r="PGD198" s="167"/>
      <c r="PGE198" s="154"/>
      <c r="PGF198" s="154"/>
      <c r="PGG198" s="167"/>
      <c r="PGH198" s="167"/>
      <c r="PGI198" s="154"/>
      <c r="PGJ198" s="154"/>
      <c r="PGK198" s="167"/>
      <c r="PGL198" s="167"/>
      <c r="PGM198" s="154"/>
      <c r="PGN198" s="154"/>
      <c r="PGO198" s="167"/>
      <c r="PGP198" s="167"/>
      <c r="PGQ198" s="154"/>
      <c r="PGR198" s="154"/>
      <c r="PGS198" s="167"/>
      <c r="PGT198" s="167"/>
      <c r="PGU198" s="154"/>
      <c r="PGV198" s="154"/>
      <c r="PGW198" s="167"/>
      <c r="PGX198" s="167"/>
      <c r="PGY198" s="154"/>
      <c r="PGZ198" s="154"/>
      <c r="PHA198" s="167"/>
      <c r="PHB198" s="167"/>
      <c r="PHC198" s="154"/>
      <c r="PHD198" s="154"/>
      <c r="PHE198" s="167"/>
      <c r="PHF198" s="167"/>
      <c r="PHG198" s="154"/>
      <c r="PHH198" s="154"/>
      <c r="PHI198" s="167"/>
      <c r="PHJ198" s="167"/>
      <c r="PHK198" s="154"/>
      <c r="PHL198" s="154"/>
      <c r="PHM198" s="167"/>
      <c r="PHN198" s="167"/>
      <c r="PHO198" s="154"/>
      <c r="PHP198" s="154"/>
      <c r="PHQ198" s="167"/>
      <c r="PHR198" s="167"/>
      <c r="PHS198" s="154"/>
      <c r="PHT198" s="154"/>
      <c r="PHU198" s="167"/>
      <c r="PHV198" s="167"/>
      <c r="PHW198" s="154"/>
      <c r="PHX198" s="154"/>
      <c r="PHY198" s="167"/>
      <c r="PHZ198" s="167"/>
      <c r="PIA198" s="154"/>
      <c r="PIB198" s="154"/>
      <c r="PIC198" s="167"/>
      <c r="PID198" s="167"/>
      <c r="PIE198" s="154"/>
      <c r="PIF198" s="154"/>
      <c r="PIG198" s="167"/>
      <c r="PIH198" s="167"/>
      <c r="PII198" s="154"/>
      <c r="PIJ198" s="154"/>
      <c r="PIK198" s="167"/>
      <c r="PIL198" s="167"/>
      <c r="PIM198" s="154"/>
      <c r="PIN198" s="154"/>
      <c r="PIO198" s="167"/>
      <c r="PIP198" s="167"/>
      <c r="PIQ198" s="154"/>
      <c r="PIR198" s="154"/>
      <c r="PIS198" s="167"/>
      <c r="PIT198" s="167"/>
      <c r="PIU198" s="154"/>
      <c r="PIV198" s="154"/>
      <c r="PIW198" s="167"/>
      <c r="PIX198" s="167"/>
      <c r="PIY198" s="154"/>
      <c r="PIZ198" s="154"/>
      <c r="PJA198" s="167"/>
      <c r="PJB198" s="167"/>
      <c r="PJC198" s="154"/>
      <c r="PJD198" s="154"/>
      <c r="PJE198" s="167"/>
      <c r="PJF198" s="167"/>
      <c r="PJG198" s="154"/>
      <c r="PJH198" s="154"/>
      <c r="PJI198" s="167"/>
      <c r="PJJ198" s="167"/>
      <c r="PJK198" s="154"/>
      <c r="PJL198" s="154"/>
      <c r="PJM198" s="167"/>
      <c r="PJN198" s="167"/>
      <c r="PJO198" s="154"/>
      <c r="PJP198" s="154"/>
      <c r="PJQ198" s="167"/>
      <c r="PJR198" s="167"/>
      <c r="PJS198" s="154"/>
      <c r="PJT198" s="154"/>
      <c r="PJU198" s="167"/>
      <c r="PJV198" s="167"/>
      <c r="PJW198" s="154"/>
      <c r="PJX198" s="154"/>
      <c r="PJY198" s="167"/>
      <c r="PJZ198" s="167"/>
      <c r="PKA198" s="154"/>
      <c r="PKB198" s="154"/>
      <c r="PKC198" s="167"/>
      <c r="PKD198" s="167"/>
      <c r="PKE198" s="154"/>
      <c r="PKF198" s="154"/>
      <c r="PKG198" s="167"/>
      <c r="PKH198" s="167"/>
      <c r="PKI198" s="154"/>
      <c r="PKJ198" s="154"/>
      <c r="PKK198" s="167"/>
      <c r="PKL198" s="167"/>
      <c r="PKM198" s="154"/>
      <c r="PKN198" s="154"/>
      <c r="PKO198" s="167"/>
      <c r="PKP198" s="167"/>
      <c r="PKQ198" s="154"/>
      <c r="PKR198" s="154"/>
      <c r="PKS198" s="167"/>
      <c r="PKT198" s="167"/>
      <c r="PKU198" s="154"/>
      <c r="PKV198" s="154"/>
      <c r="PKW198" s="167"/>
      <c r="PKX198" s="167"/>
      <c r="PKY198" s="154"/>
      <c r="PKZ198" s="154"/>
      <c r="PLA198" s="167"/>
      <c r="PLB198" s="167"/>
      <c r="PLC198" s="154"/>
      <c r="PLD198" s="154"/>
      <c r="PLE198" s="167"/>
      <c r="PLF198" s="167"/>
      <c r="PLG198" s="154"/>
      <c r="PLH198" s="154"/>
      <c r="PLI198" s="167"/>
      <c r="PLJ198" s="167"/>
      <c r="PLK198" s="154"/>
      <c r="PLL198" s="154"/>
      <c r="PLM198" s="167"/>
      <c r="PLN198" s="167"/>
      <c r="PLO198" s="154"/>
      <c r="PLP198" s="154"/>
      <c r="PLQ198" s="167"/>
      <c r="PLR198" s="167"/>
      <c r="PLS198" s="154"/>
      <c r="PLT198" s="154"/>
      <c r="PLU198" s="167"/>
      <c r="PLV198" s="167"/>
      <c r="PLW198" s="154"/>
      <c r="PLX198" s="154"/>
      <c r="PLY198" s="167"/>
      <c r="PLZ198" s="167"/>
      <c r="PMA198" s="154"/>
      <c r="PMB198" s="154"/>
      <c r="PMC198" s="167"/>
      <c r="PMD198" s="167"/>
      <c r="PME198" s="154"/>
      <c r="PMF198" s="154"/>
      <c r="PMG198" s="167"/>
      <c r="PMH198" s="167"/>
      <c r="PMI198" s="154"/>
      <c r="PMJ198" s="154"/>
      <c r="PMK198" s="167"/>
      <c r="PML198" s="167"/>
      <c r="PMM198" s="154"/>
      <c r="PMN198" s="154"/>
      <c r="PMO198" s="167"/>
      <c r="PMP198" s="167"/>
      <c r="PMQ198" s="154"/>
      <c r="PMR198" s="154"/>
      <c r="PMS198" s="167"/>
      <c r="PMT198" s="167"/>
      <c r="PMU198" s="154"/>
      <c r="PMV198" s="154"/>
      <c r="PMW198" s="167"/>
      <c r="PMX198" s="167"/>
      <c r="PMY198" s="154"/>
      <c r="PMZ198" s="154"/>
      <c r="PNA198" s="167"/>
      <c r="PNB198" s="167"/>
      <c r="PNC198" s="154"/>
      <c r="PND198" s="154"/>
      <c r="PNE198" s="167"/>
      <c r="PNF198" s="167"/>
      <c r="PNG198" s="154"/>
      <c r="PNH198" s="154"/>
      <c r="PNI198" s="167"/>
      <c r="PNJ198" s="167"/>
      <c r="PNK198" s="154"/>
      <c r="PNL198" s="154"/>
      <c r="PNM198" s="167"/>
      <c r="PNN198" s="167"/>
      <c r="PNO198" s="154"/>
      <c r="PNP198" s="154"/>
      <c r="PNQ198" s="167"/>
      <c r="PNR198" s="167"/>
      <c r="PNS198" s="154"/>
      <c r="PNT198" s="154"/>
      <c r="PNU198" s="167"/>
      <c r="PNV198" s="167"/>
      <c r="PNW198" s="154"/>
      <c r="PNX198" s="154"/>
      <c r="PNY198" s="167"/>
      <c r="PNZ198" s="167"/>
      <c r="POA198" s="154"/>
      <c r="POB198" s="154"/>
      <c r="POC198" s="167"/>
      <c r="POD198" s="167"/>
      <c r="POE198" s="154"/>
      <c r="POF198" s="154"/>
      <c r="POG198" s="167"/>
      <c r="POH198" s="167"/>
      <c r="POI198" s="154"/>
      <c r="POJ198" s="154"/>
      <c r="POK198" s="167"/>
      <c r="POL198" s="167"/>
      <c r="POM198" s="154"/>
      <c r="PON198" s="154"/>
      <c r="POO198" s="167"/>
      <c r="POP198" s="167"/>
      <c r="POQ198" s="154"/>
      <c r="POR198" s="154"/>
      <c r="POS198" s="167"/>
      <c r="POT198" s="167"/>
      <c r="POU198" s="154"/>
      <c r="POV198" s="154"/>
      <c r="POW198" s="167"/>
      <c r="POX198" s="167"/>
      <c r="POY198" s="154"/>
      <c r="POZ198" s="154"/>
      <c r="PPA198" s="167"/>
      <c r="PPB198" s="167"/>
      <c r="PPC198" s="154"/>
      <c r="PPD198" s="154"/>
      <c r="PPE198" s="167"/>
      <c r="PPF198" s="167"/>
      <c r="PPG198" s="154"/>
      <c r="PPH198" s="154"/>
      <c r="PPI198" s="167"/>
      <c r="PPJ198" s="167"/>
      <c r="PPK198" s="154"/>
      <c r="PPL198" s="154"/>
      <c r="PPM198" s="167"/>
      <c r="PPN198" s="167"/>
      <c r="PPO198" s="154"/>
      <c r="PPP198" s="154"/>
      <c r="PPQ198" s="167"/>
      <c r="PPR198" s="167"/>
      <c r="PPS198" s="154"/>
      <c r="PPT198" s="154"/>
      <c r="PPU198" s="167"/>
      <c r="PPV198" s="167"/>
      <c r="PPW198" s="154"/>
      <c r="PPX198" s="154"/>
      <c r="PPY198" s="167"/>
      <c r="PPZ198" s="167"/>
      <c r="PQA198" s="154"/>
      <c r="PQB198" s="154"/>
      <c r="PQC198" s="167"/>
      <c r="PQD198" s="167"/>
      <c r="PQE198" s="154"/>
      <c r="PQF198" s="154"/>
      <c r="PQG198" s="167"/>
      <c r="PQH198" s="167"/>
      <c r="PQI198" s="154"/>
      <c r="PQJ198" s="154"/>
      <c r="PQK198" s="167"/>
      <c r="PQL198" s="167"/>
      <c r="PQM198" s="154"/>
      <c r="PQN198" s="154"/>
      <c r="PQO198" s="167"/>
      <c r="PQP198" s="167"/>
      <c r="PQQ198" s="154"/>
      <c r="PQR198" s="154"/>
      <c r="PQS198" s="167"/>
      <c r="PQT198" s="167"/>
      <c r="PQU198" s="154"/>
      <c r="PQV198" s="154"/>
      <c r="PQW198" s="167"/>
      <c r="PQX198" s="167"/>
      <c r="PQY198" s="154"/>
      <c r="PQZ198" s="154"/>
      <c r="PRA198" s="167"/>
      <c r="PRB198" s="167"/>
      <c r="PRC198" s="154"/>
      <c r="PRD198" s="154"/>
      <c r="PRE198" s="167"/>
      <c r="PRF198" s="167"/>
      <c r="PRG198" s="154"/>
      <c r="PRH198" s="154"/>
      <c r="PRI198" s="167"/>
      <c r="PRJ198" s="167"/>
      <c r="PRK198" s="154"/>
      <c r="PRL198" s="154"/>
      <c r="PRM198" s="167"/>
      <c r="PRN198" s="167"/>
      <c r="PRO198" s="154"/>
      <c r="PRP198" s="154"/>
      <c r="PRQ198" s="167"/>
      <c r="PRR198" s="167"/>
      <c r="PRS198" s="154"/>
      <c r="PRT198" s="154"/>
      <c r="PRU198" s="167"/>
      <c r="PRV198" s="167"/>
      <c r="PRW198" s="154"/>
      <c r="PRX198" s="154"/>
      <c r="PRY198" s="167"/>
      <c r="PRZ198" s="167"/>
      <c r="PSA198" s="154"/>
      <c r="PSB198" s="154"/>
      <c r="PSC198" s="167"/>
      <c r="PSD198" s="167"/>
      <c r="PSE198" s="154"/>
      <c r="PSF198" s="154"/>
      <c r="PSG198" s="167"/>
      <c r="PSH198" s="167"/>
      <c r="PSI198" s="154"/>
      <c r="PSJ198" s="154"/>
      <c r="PSK198" s="167"/>
      <c r="PSL198" s="167"/>
      <c r="PSM198" s="154"/>
      <c r="PSN198" s="154"/>
      <c r="PSO198" s="167"/>
      <c r="PSP198" s="167"/>
      <c r="PSQ198" s="154"/>
      <c r="PSR198" s="154"/>
      <c r="PSS198" s="167"/>
      <c r="PST198" s="167"/>
      <c r="PSU198" s="154"/>
      <c r="PSV198" s="154"/>
      <c r="PSW198" s="167"/>
      <c r="PSX198" s="167"/>
      <c r="PSY198" s="154"/>
      <c r="PSZ198" s="154"/>
      <c r="PTA198" s="167"/>
      <c r="PTB198" s="167"/>
      <c r="PTC198" s="154"/>
      <c r="PTD198" s="154"/>
      <c r="PTE198" s="167"/>
      <c r="PTF198" s="167"/>
      <c r="PTG198" s="154"/>
      <c r="PTH198" s="154"/>
      <c r="PTI198" s="167"/>
      <c r="PTJ198" s="167"/>
      <c r="PTK198" s="154"/>
      <c r="PTL198" s="154"/>
      <c r="PTM198" s="167"/>
      <c r="PTN198" s="167"/>
      <c r="PTO198" s="154"/>
      <c r="PTP198" s="154"/>
      <c r="PTQ198" s="167"/>
      <c r="PTR198" s="167"/>
      <c r="PTS198" s="154"/>
      <c r="PTT198" s="154"/>
      <c r="PTU198" s="167"/>
      <c r="PTV198" s="167"/>
      <c r="PTW198" s="154"/>
      <c r="PTX198" s="154"/>
      <c r="PTY198" s="167"/>
      <c r="PTZ198" s="167"/>
      <c r="PUA198" s="154"/>
      <c r="PUB198" s="154"/>
      <c r="PUC198" s="167"/>
      <c r="PUD198" s="167"/>
      <c r="PUE198" s="154"/>
      <c r="PUF198" s="154"/>
      <c r="PUG198" s="167"/>
      <c r="PUH198" s="167"/>
      <c r="PUI198" s="154"/>
      <c r="PUJ198" s="154"/>
      <c r="PUK198" s="167"/>
      <c r="PUL198" s="167"/>
      <c r="PUM198" s="154"/>
      <c r="PUN198" s="154"/>
      <c r="PUO198" s="167"/>
      <c r="PUP198" s="167"/>
      <c r="PUQ198" s="154"/>
      <c r="PUR198" s="154"/>
      <c r="PUS198" s="167"/>
      <c r="PUT198" s="167"/>
      <c r="PUU198" s="154"/>
      <c r="PUV198" s="154"/>
      <c r="PUW198" s="167"/>
      <c r="PUX198" s="167"/>
      <c r="PUY198" s="154"/>
      <c r="PUZ198" s="154"/>
      <c r="PVA198" s="167"/>
      <c r="PVB198" s="167"/>
      <c r="PVC198" s="154"/>
      <c r="PVD198" s="154"/>
      <c r="PVE198" s="167"/>
      <c r="PVF198" s="167"/>
      <c r="PVG198" s="154"/>
      <c r="PVH198" s="154"/>
      <c r="PVI198" s="167"/>
      <c r="PVJ198" s="167"/>
      <c r="PVK198" s="154"/>
      <c r="PVL198" s="154"/>
      <c r="PVM198" s="167"/>
      <c r="PVN198" s="167"/>
      <c r="PVO198" s="154"/>
      <c r="PVP198" s="154"/>
      <c r="PVQ198" s="167"/>
      <c r="PVR198" s="167"/>
      <c r="PVS198" s="154"/>
      <c r="PVT198" s="154"/>
      <c r="PVU198" s="167"/>
      <c r="PVV198" s="167"/>
      <c r="PVW198" s="154"/>
      <c r="PVX198" s="154"/>
      <c r="PVY198" s="167"/>
      <c r="PVZ198" s="167"/>
      <c r="PWA198" s="154"/>
      <c r="PWB198" s="154"/>
      <c r="PWC198" s="167"/>
      <c r="PWD198" s="167"/>
      <c r="PWE198" s="154"/>
      <c r="PWF198" s="154"/>
      <c r="PWG198" s="167"/>
      <c r="PWH198" s="167"/>
      <c r="PWI198" s="154"/>
      <c r="PWJ198" s="154"/>
      <c r="PWK198" s="167"/>
      <c r="PWL198" s="167"/>
      <c r="PWM198" s="154"/>
      <c r="PWN198" s="154"/>
      <c r="PWO198" s="167"/>
      <c r="PWP198" s="167"/>
      <c r="PWQ198" s="154"/>
      <c r="PWR198" s="154"/>
      <c r="PWS198" s="167"/>
      <c r="PWT198" s="167"/>
      <c r="PWU198" s="154"/>
      <c r="PWV198" s="154"/>
      <c r="PWW198" s="167"/>
      <c r="PWX198" s="167"/>
      <c r="PWY198" s="154"/>
      <c r="PWZ198" s="154"/>
      <c r="PXA198" s="167"/>
      <c r="PXB198" s="167"/>
      <c r="PXC198" s="154"/>
      <c r="PXD198" s="154"/>
      <c r="PXE198" s="167"/>
      <c r="PXF198" s="167"/>
      <c r="PXG198" s="154"/>
      <c r="PXH198" s="154"/>
      <c r="PXI198" s="167"/>
      <c r="PXJ198" s="167"/>
      <c r="PXK198" s="154"/>
      <c r="PXL198" s="154"/>
      <c r="PXM198" s="167"/>
      <c r="PXN198" s="167"/>
      <c r="PXO198" s="154"/>
      <c r="PXP198" s="154"/>
      <c r="PXQ198" s="167"/>
      <c r="PXR198" s="167"/>
      <c r="PXS198" s="154"/>
      <c r="PXT198" s="154"/>
      <c r="PXU198" s="167"/>
      <c r="PXV198" s="167"/>
      <c r="PXW198" s="154"/>
      <c r="PXX198" s="154"/>
      <c r="PXY198" s="167"/>
      <c r="PXZ198" s="167"/>
      <c r="PYA198" s="154"/>
      <c r="PYB198" s="154"/>
      <c r="PYC198" s="167"/>
      <c r="PYD198" s="167"/>
      <c r="PYE198" s="154"/>
      <c r="PYF198" s="154"/>
      <c r="PYG198" s="167"/>
      <c r="PYH198" s="167"/>
      <c r="PYI198" s="154"/>
      <c r="PYJ198" s="154"/>
      <c r="PYK198" s="167"/>
      <c r="PYL198" s="167"/>
      <c r="PYM198" s="154"/>
      <c r="PYN198" s="154"/>
      <c r="PYO198" s="167"/>
      <c r="PYP198" s="167"/>
      <c r="PYQ198" s="154"/>
      <c r="PYR198" s="154"/>
      <c r="PYS198" s="167"/>
      <c r="PYT198" s="167"/>
      <c r="PYU198" s="154"/>
      <c r="PYV198" s="154"/>
      <c r="PYW198" s="167"/>
      <c r="PYX198" s="167"/>
      <c r="PYY198" s="154"/>
      <c r="PYZ198" s="154"/>
      <c r="PZA198" s="167"/>
      <c r="PZB198" s="167"/>
      <c r="PZC198" s="154"/>
      <c r="PZD198" s="154"/>
      <c r="PZE198" s="167"/>
      <c r="PZF198" s="167"/>
      <c r="PZG198" s="154"/>
      <c r="PZH198" s="154"/>
      <c r="PZI198" s="167"/>
      <c r="PZJ198" s="167"/>
      <c r="PZK198" s="154"/>
      <c r="PZL198" s="154"/>
      <c r="PZM198" s="167"/>
      <c r="PZN198" s="167"/>
      <c r="PZO198" s="154"/>
      <c r="PZP198" s="154"/>
      <c r="PZQ198" s="167"/>
      <c r="PZR198" s="167"/>
      <c r="PZS198" s="154"/>
      <c r="PZT198" s="154"/>
      <c r="PZU198" s="167"/>
      <c r="PZV198" s="167"/>
      <c r="PZW198" s="154"/>
      <c r="PZX198" s="154"/>
      <c r="PZY198" s="167"/>
      <c r="PZZ198" s="167"/>
      <c r="QAA198" s="154"/>
      <c r="QAB198" s="154"/>
      <c r="QAC198" s="167"/>
      <c r="QAD198" s="167"/>
      <c r="QAE198" s="154"/>
      <c r="QAF198" s="154"/>
      <c r="QAG198" s="167"/>
      <c r="QAH198" s="167"/>
      <c r="QAI198" s="154"/>
      <c r="QAJ198" s="154"/>
      <c r="QAK198" s="167"/>
      <c r="QAL198" s="167"/>
      <c r="QAM198" s="154"/>
      <c r="QAN198" s="154"/>
      <c r="QAO198" s="167"/>
      <c r="QAP198" s="167"/>
      <c r="QAQ198" s="154"/>
      <c r="QAR198" s="154"/>
      <c r="QAS198" s="167"/>
      <c r="QAT198" s="167"/>
      <c r="QAU198" s="154"/>
      <c r="QAV198" s="154"/>
      <c r="QAW198" s="167"/>
      <c r="QAX198" s="167"/>
      <c r="QAY198" s="154"/>
      <c r="QAZ198" s="154"/>
      <c r="QBA198" s="167"/>
      <c r="QBB198" s="167"/>
      <c r="QBC198" s="154"/>
      <c r="QBD198" s="154"/>
      <c r="QBE198" s="167"/>
      <c r="QBF198" s="167"/>
      <c r="QBG198" s="154"/>
      <c r="QBH198" s="154"/>
      <c r="QBI198" s="167"/>
      <c r="QBJ198" s="167"/>
      <c r="QBK198" s="154"/>
      <c r="QBL198" s="154"/>
      <c r="QBM198" s="167"/>
      <c r="QBN198" s="167"/>
      <c r="QBO198" s="154"/>
      <c r="QBP198" s="154"/>
      <c r="QBQ198" s="167"/>
      <c r="QBR198" s="167"/>
      <c r="QBS198" s="154"/>
      <c r="QBT198" s="154"/>
      <c r="QBU198" s="167"/>
      <c r="QBV198" s="167"/>
      <c r="QBW198" s="154"/>
      <c r="QBX198" s="154"/>
      <c r="QBY198" s="167"/>
      <c r="QBZ198" s="167"/>
      <c r="QCA198" s="154"/>
      <c r="QCB198" s="154"/>
      <c r="QCC198" s="167"/>
      <c r="QCD198" s="167"/>
      <c r="QCE198" s="154"/>
      <c r="QCF198" s="154"/>
      <c r="QCG198" s="167"/>
      <c r="QCH198" s="167"/>
      <c r="QCI198" s="154"/>
      <c r="QCJ198" s="154"/>
      <c r="QCK198" s="167"/>
      <c r="QCL198" s="167"/>
      <c r="QCM198" s="154"/>
      <c r="QCN198" s="154"/>
      <c r="QCO198" s="167"/>
      <c r="QCP198" s="167"/>
      <c r="QCQ198" s="154"/>
      <c r="QCR198" s="154"/>
      <c r="QCS198" s="167"/>
      <c r="QCT198" s="167"/>
      <c r="QCU198" s="154"/>
      <c r="QCV198" s="154"/>
      <c r="QCW198" s="167"/>
      <c r="QCX198" s="167"/>
      <c r="QCY198" s="154"/>
      <c r="QCZ198" s="154"/>
      <c r="QDA198" s="167"/>
      <c r="QDB198" s="167"/>
      <c r="QDC198" s="154"/>
      <c r="QDD198" s="154"/>
      <c r="QDE198" s="167"/>
      <c r="QDF198" s="167"/>
      <c r="QDG198" s="154"/>
      <c r="QDH198" s="154"/>
      <c r="QDI198" s="167"/>
      <c r="QDJ198" s="167"/>
      <c r="QDK198" s="154"/>
      <c r="QDL198" s="154"/>
      <c r="QDM198" s="167"/>
      <c r="QDN198" s="167"/>
      <c r="QDO198" s="154"/>
      <c r="QDP198" s="154"/>
      <c r="QDQ198" s="167"/>
      <c r="QDR198" s="167"/>
      <c r="QDS198" s="154"/>
      <c r="QDT198" s="154"/>
      <c r="QDU198" s="167"/>
      <c r="QDV198" s="167"/>
      <c r="QDW198" s="154"/>
      <c r="QDX198" s="154"/>
      <c r="QDY198" s="167"/>
      <c r="QDZ198" s="167"/>
      <c r="QEA198" s="154"/>
      <c r="QEB198" s="154"/>
      <c r="QEC198" s="167"/>
      <c r="QED198" s="167"/>
      <c r="QEE198" s="154"/>
      <c r="QEF198" s="154"/>
      <c r="QEG198" s="167"/>
      <c r="QEH198" s="167"/>
      <c r="QEI198" s="154"/>
      <c r="QEJ198" s="154"/>
      <c r="QEK198" s="167"/>
      <c r="QEL198" s="167"/>
      <c r="QEM198" s="154"/>
      <c r="QEN198" s="154"/>
      <c r="QEO198" s="167"/>
      <c r="QEP198" s="167"/>
      <c r="QEQ198" s="154"/>
      <c r="QER198" s="154"/>
      <c r="QES198" s="167"/>
      <c r="QET198" s="167"/>
      <c r="QEU198" s="154"/>
      <c r="QEV198" s="154"/>
      <c r="QEW198" s="167"/>
      <c r="QEX198" s="167"/>
      <c r="QEY198" s="154"/>
      <c r="QEZ198" s="154"/>
      <c r="QFA198" s="167"/>
      <c r="QFB198" s="167"/>
      <c r="QFC198" s="154"/>
      <c r="QFD198" s="154"/>
      <c r="QFE198" s="167"/>
      <c r="QFF198" s="167"/>
      <c r="QFG198" s="154"/>
      <c r="QFH198" s="154"/>
      <c r="QFI198" s="167"/>
      <c r="QFJ198" s="167"/>
      <c r="QFK198" s="154"/>
      <c r="QFL198" s="154"/>
      <c r="QFM198" s="167"/>
      <c r="QFN198" s="167"/>
      <c r="QFO198" s="154"/>
      <c r="QFP198" s="154"/>
      <c r="QFQ198" s="167"/>
      <c r="QFR198" s="167"/>
      <c r="QFS198" s="154"/>
      <c r="QFT198" s="154"/>
      <c r="QFU198" s="167"/>
      <c r="QFV198" s="167"/>
      <c r="QFW198" s="154"/>
      <c r="QFX198" s="154"/>
      <c r="QFY198" s="167"/>
      <c r="QFZ198" s="167"/>
      <c r="QGA198" s="154"/>
      <c r="QGB198" s="154"/>
      <c r="QGC198" s="167"/>
      <c r="QGD198" s="167"/>
      <c r="QGE198" s="154"/>
      <c r="QGF198" s="154"/>
      <c r="QGG198" s="167"/>
      <c r="QGH198" s="167"/>
      <c r="QGI198" s="154"/>
      <c r="QGJ198" s="154"/>
      <c r="QGK198" s="167"/>
      <c r="QGL198" s="167"/>
      <c r="QGM198" s="154"/>
      <c r="QGN198" s="154"/>
      <c r="QGO198" s="167"/>
      <c r="QGP198" s="167"/>
      <c r="QGQ198" s="154"/>
      <c r="QGR198" s="154"/>
      <c r="QGS198" s="167"/>
      <c r="QGT198" s="167"/>
      <c r="QGU198" s="154"/>
      <c r="QGV198" s="154"/>
      <c r="QGW198" s="167"/>
      <c r="QGX198" s="167"/>
      <c r="QGY198" s="154"/>
      <c r="QGZ198" s="154"/>
      <c r="QHA198" s="167"/>
      <c r="QHB198" s="167"/>
      <c r="QHC198" s="154"/>
      <c r="QHD198" s="154"/>
      <c r="QHE198" s="167"/>
      <c r="QHF198" s="167"/>
      <c r="QHG198" s="154"/>
      <c r="QHH198" s="154"/>
      <c r="QHI198" s="167"/>
      <c r="QHJ198" s="167"/>
      <c r="QHK198" s="154"/>
      <c r="QHL198" s="154"/>
      <c r="QHM198" s="167"/>
      <c r="QHN198" s="167"/>
      <c r="QHO198" s="154"/>
      <c r="QHP198" s="154"/>
      <c r="QHQ198" s="167"/>
      <c r="QHR198" s="167"/>
      <c r="QHS198" s="154"/>
      <c r="QHT198" s="154"/>
      <c r="QHU198" s="167"/>
      <c r="QHV198" s="167"/>
      <c r="QHW198" s="154"/>
      <c r="QHX198" s="154"/>
      <c r="QHY198" s="167"/>
      <c r="QHZ198" s="167"/>
      <c r="QIA198" s="154"/>
      <c r="QIB198" s="154"/>
      <c r="QIC198" s="167"/>
      <c r="QID198" s="167"/>
      <c r="QIE198" s="154"/>
      <c r="QIF198" s="154"/>
      <c r="QIG198" s="167"/>
      <c r="QIH198" s="167"/>
      <c r="QII198" s="154"/>
      <c r="QIJ198" s="154"/>
      <c r="QIK198" s="167"/>
      <c r="QIL198" s="167"/>
      <c r="QIM198" s="154"/>
      <c r="QIN198" s="154"/>
      <c r="QIO198" s="167"/>
      <c r="QIP198" s="167"/>
      <c r="QIQ198" s="154"/>
      <c r="QIR198" s="154"/>
      <c r="QIS198" s="167"/>
      <c r="QIT198" s="167"/>
      <c r="QIU198" s="154"/>
      <c r="QIV198" s="154"/>
      <c r="QIW198" s="167"/>
      <c r="QIX198" s="167"/>
      <c r="QIY198" s="154"/>
      <c r="QIZ198" s="154"/>
      <c r="QJA198" s="167"/>
      <c r="QJB198" s="167"/>
      <c r="QJC198" s="154"/>
      <c r="QJD198" s="154"/>
      <c r="QJE198" s="167"/>
      <c r="QJF198" s="167"/>
      <c r="QJG198" s="154"/>
      <c r="QJH198" s="154"/>
      <c r="QJI198" s="167"/>
      <c r="QJJ198" s="167"/>
      <c r="QJK198" s="154"/>
      <c r="QJL198" s="154"/>
      <c r="QJM198" s="167"/>
      <c r="QJN198" s="167"/>
      <c r="QJO198" s="154"/>
      <c r="QJP198" s="154"/>
      <c r="QJQ198" s="167"/>
      <c r="QJR198" s="167"/>
      <c r="QJS198" s="154"/>
      <c r="QJT198" s="154"/>
      <c r="QJU198" s="167"/>
      <c r="QJV198" s="167"/>
      <c r="QJW198" s="154"/>
      <c r="QJX198" s="154"/>
      <c r="QJY198" s="167"/>
      <c r="QJZ198" s="167"/>
      <c r="QKA198" s="154"/>
      <c r="QKB198" s="154"/>
      <c r="QKC198" s="167"/>
      <c r="QKD198" s="167"/>
      <c r="QKE198" s="154"/>
      <c r="QKF198" s="154"/>
      <c r="QKG198" s="167"/>
      <c r="QKH198" s="167"/>
      <c r="QKI198" s="154"/>
      <c r="QKJ198" s="154"/>
      <c r="QKK198" s="167"/>
      <c r="QKL198" s="167"/>
      <c r="QKM198" s="154"/>
      <c r="QKN198" s="154"/>
      <c r="QKO198" s="167"/>
      <c r="QKP198" s="167"/>
      <c r="QKQ198" s="154"/>
      <c r="QKR198" s="154"/>
      <c r="QKS198" s="167"/>
      <c r="QKT198" s="167"/>
      <c r="QKU198" s="154"/>
      <c r="QKV198" s="154"/>
      <c r="QKW198" s="167"/>
      <c r="QKX198" s="167"/>
      <c r="QKY198" s="154"/>
      <c r="QKZ198" s="154"/>
      <c r="QLA198" s="167"/>
      <c r="QLB198" s="167"/>
      <c r="QLC198" s="154"/>
      <c r="QLD198" s="154"/>
      <c r="QLE198" s="167"/>
      <c r="QLF198" s="167"/>
      <c r="QLG198" s="154"/>
      <c r="QLH198" s="154"/>
      <c r="QLI198" s="167"/>
      <c r="QLJ198" s="167"/>
      <c r="QLK198" s="154"/>
      <c r="QLL198" s="154"/>
      <c r="QLM198" s="167"/>
      <c r="QLN198" s="167"/>
      <c r="QLO198" s="154"/>
      <c r="QLP198" s="154"/>
      <c r="QLQ198" s="167"/>
      <c r="QLR198" s="167"/>
      <c r="QLS198" s="154"/>
      <c r="QLT198" s="154"/>
      <c r="QLU198" s="167"/>
      <c r="QLV198" s="167"/>
      <c r="QLW198" s="154"/>
      <c r="QLX198" s="154"/>
      <c r="QLY198" s="167"/>
      <c r="QLZ198" s="167"/>
      <c r="QMA198" s="154"/>
      <c r="QMB198" s="154"/>
      <c r="QMC198" s="167"/>
      <c r="QMD198" s="167"/>
      <c r="QME198" s="154"/>
      <c r="QMF198" s="154"/>
      <c r="QMG198" s="167"/>
      <c r="QMH198" s="167"/>
      <c r="QMI198" s="154"/>
      <c r="QMJ198" s="154"/>
      <c r="QMK198" s="167"/>
      <c r="QML198" s="167"/>
      <c r="QMM198" s="154"/>
      <c r="QMN198" s="154"/>
      <c r="QMO198" s="167"/>
      <c r="QMP198" s="167"/>
      <c r="QMQ198" s="154"/>
      <c r="QMR198" s="154"/>
      <c r="QMS198" s="167"/>
      <c r="QMT198" s="167"/>
      <c r="QMU198" s="154"/>
      <c r="QMV198" s="154"/>
      <c r="QMW198" s="167"/>
      <c r="QMX198" s="167"/>
      <c r="QMY198" s="154"/>
      <c r="QMZ198" s="154"/>
      <c r="QNA198" s="167"/>
      <c r="QNB198" s="167"/>
      <c r="QNC198" s="154"/>
      <c r="QND198" s="154"/>
      <c r="QNE198" s="167"/>
      <c r="QNF198" s="167"/>
      <c r="QNG198" s="154"/>
      <c r="QNH198" s="154"/>
      <c r="QNI198" s="167"/>
      <c r="QNJ198" s="167"/>
      <c r="QNK198" s="154"/>
      <c r="QNL198" s="154"/>
      <c r="QNM198" s="167"/>
      <c r="QNN198" s="167"/>
      <c r="QNO198" s="154"/>
      <c r="QNP198" s="154"/>
      <c r="QNQ198" s="167"/>
      <c r="QNR198" s="167"/>
      <c r="QNS198" s="154"/>
      <c r="QNT198" s="154"/>
      <c r="QNU198" s="167"/>
      <c r="QNV198" s="167"/>
      <c r="QNW198" s="154"/>
      <c r="QNX198" s="154"/>
      <c r="QNY198" s="167"/>
      <c r="QNZ198" s="167"/>
      <c r="QOA198" s="154"/>
      <c r="QOB198" s="154"/>
      <c r="QOC198" s="167"/>
      <c r="QOD198" s="167"/>
      <c r="QOE198" s="154"/>
      <c r="QOF198" s="154"/>
      <c r="QOG198" s="167"/>
      <c r="QOH198" s="167"/>
      <c r="QOI198" s="154"/>
      <c r="QOJ198" s="154"/>
      <c r="QOK198" s="167"/>
      <c r="QOL198" s="167"/>
      <c r="QOM198" s="154"/>
      <c r="QON198" s="154"/>
      <c r="QOO198" s="167"/>
      <c r="QOP198" s="167"/>
      <c r="QOQ198" s="154"/>
      <c r="QOR198" s="154"/>
      <c r="QOS198" s="167"/>
      <c r="QOT198" s="167"/>
      <c r="QOU198" s="154"/>
      <c r="QOV198" s="154"/>
      <c r="QOW198" s="167"/>
      <c r="QOX198" s="167"/>
      <c r="QOY198" s="154"/>
      <c r="QOZ198" s="154"/>
      <c r="QPA198" s="167"/>
      <c r="QPB198" s="167"/>
      <c r="QPC198" s="154"/>
      <c r="QPD198" s="154"/>
      <c r="QPE198" s="167"/>
      <c r="QPF198" s="167"/>
      <c r="QPG198" s="154"/>
      <c r="QPH198" s="154"/>
      <c r="QPI198" s="167"/>
      <c r="QPJ198" s="167"/>
      <c r="QPK198" s="154"/>
      <c r="QPL198" s="154"/>
      <c r="QPM198" s="167"/>
      <c r="QPN198" s="167"/>
      <c r="QPO198" s="154"/>
      <c r="QPP198" s="154"/>
      <c r="QPQ198" s="167"/>
      <c r="QPR198" s="167"/>
      <c r="QPS198" s="154"/>
      <c r="QPT198" s="154"/>
      <c r="QPU198" s="167"/>
      <c r="QPV198" s="167"/>
      <c r="QPW198" s="154"/>
      <c r="QPX198" s="154"/>
      <c r="QPY198" s="167"/>
      <c r="QPZ198" s="167"/>
      <c r="QQA198" s="154"/>
      <c r="QQB198" s="154"/>
      <c r="QQC198" s="167"/>
      <c r="QQD198" s="167"/>
      <c r="QQE198" s="154"/>
      <c r="QQF198" s="154"/>
      <c r="QQG198" s="167"/>
      <c r="QQH198" s="167"/>
      <c r="QQI198" s="154"/>
      <c r="QQJ198" s="154"/>
      <c r="QQK198" s="167"/>
      <c r="QQL198" s="167"/>
      <c r="QQM198" s="154"/>
      <c r="QQN198" s="154"/>
      <c r="QQO198" s="167"/>
      <c r="QQP198" s="167"/>
      <c r="QQQ198" s="154"/>
      <c r="QQR198" s="154"/>
      <c r="QQS198" s="167"/>
      <c r="QQT198" s="167"/>
      <c r="QQU198" s="154"/>
      <c r="QQV198" s="154"/>
      <c r="QQW198" s="167"/>
      <c r="QQX198" s="167"/>
      <c r="QQY198" s="154"/>
      <c r="QQZ198" s="154"/>
      <c r="QRA198" s="167"/>
      <c r="QRB198" s="167"/>
      <c r="QRC198" s="154"/>
      <c r="QRD198" s="154"/>
      <c r="QRE198" s="167"/>
      <c r="QRF198" s="167"/>
      <c r="QRG198" s="154"/>
      <c r="QRH198" s="154"/>
      <c r="QRI198" s="167"/>
      <c r="QRJ198" s="167"/>
      <c r="QRK198" s="154"/>
      <c r="QRL198" s="154"/>
      <c r="QRM198" s="167"/>
      <c r="QRN198" s="167"/>
      <c r="QRO198" s="154"/>
      <c r="QRP198" s="154"/>
      <c r="QRQ198" s="167"/>
      <c r="QRR198" s="167"/>
      <c r="QRS198" s="154"/>
      <c r="QRT198" s="154"/>
      <c r="QRU198" s="167"/>
      <c r="QRV198" s="167"/>
      <c r="QRW198" s="154"/>
      <c r="QRX198" s="154"/>
      <c r="QRY198" s="167"/>
      <c r="QRZ198" s="167"/>
      <c r="QSA198" s="154"/>
      <c r="QSB198" s="154"/>
      <c r="QSC198" s="167"/>
      <c r="QSD198" s="167"/>
      <c r="QSE198" s="154"/>
      <c r="QSF198" s="154"/>
      <c r="QSG198" s="167"/>
      <c r="QSH198" s="167"/>
      <c r="QSI198" s="154"/>
      <c r="QSJ198" s="154"/>
      <c r="QSK198" s="167"/>
      <c r="QSL198" s="167"/>
      <c r="QSM198" s="154"/>
      <c r="QSN198" s="154"/>
      <c r="QSO198" s="167"/>
      <c r="QSP198" s="167"/>
      <c r="QSQ198" s="154"/>
      <c r="QSR198" s="154"/>
      <c r="QSS198" s="167"/>
      <c r="QST198" s="167"/>
      <c r="QSU198" s="154"/>
      <c r="QSV198" s="154"/>
      <c r="QSW198" s="167"/>
      <c r="QSX198" s="167"/>
      <c r="QSY198" s="154"/>
      <c r="QSZ198" s="154"/>
      <c r="QTA198" s="167"/>
      <c r="QTB198" s="167"/>
      <c r="QTC198" s="154"/>
      <c r="QTD198" s="154"/>
      <c r="QTE198" s="167"/>
      <c r="QTF198" s="167"/>
      <c r="QTG198" s="154"/>
      <c r="QTH198" s="154"/>
      <c r="QTI198" s="167"/>
      <c r="QTJ198" s="167"/>
      <c r="QTK198" s="154"/>
      <c r="QTL198" s="154"/>
      <c r="QTM198" s="167"/>
      <c r="QTN198" s="167"/>
      <c r="QTO198" s="154"/>
      <c r="QTP198" s="154"/>
      <c r="QTQ198" s="167"/>
      <c r="QTR198" s="167"/>
      <c r="QTS198" s="154"/>
      <c r="QTT198" s="154"/>
      <c r="QTU198" s="167"/>
      <c r="QTV198" s="167"/>
      <c r="QTW198" s="154"/>
      <c r="QTX198" s="154"/>
      <c r="QTY198" s="167"/>
      <c r="QTZ198" s="167"/>
      <c r="QUA198" s="154"/>
      <c r="QUB198" s="154"/>
      <c r="QUC198" s="167"/>
      <c r="QUD198" s="167"/>
      <c r="QUE198" s="154"/>
      <c r="QUF198" s="154"/>
      <c r="QUG198" s="167"/>
      <c r="QUH198" s="167"/>
      <c r="QUI198" s="154"/>
      <c r="QUJ198" s="154"/>
      <c r="QUK198" s="167"/>
      <c r="QUL198" s="167"/>
      <c r="QUM198" s="154"/>
      <c r="QUN198" s="154"/>
      <c r="QUO198" s="167"/>
      <c r="QUP198" s="167"/>
      <c r="QUQ198" s="154"/>
      <c r="QUR198" s="154"/>
      <c r="QUS198" s="167"/>
      <c r="QUT198" s="167"/>
      <c r="QUU198" s="154"/>
      <c r="QUV198" s="154"/>
      <c r="QUW198" s="167"/>
      <c r="QUX198" s="167"/>
      <c r="QUY198" s="154"/>
      <c r="QUZ198" s="154"/>
      <c r="QVA198" s="167"/>
      <c r="QVB198" s="167"/>
      <c r="QVC198" s="154"/>
      <c r="QVD198" s="154"/>
      <c r="QVE198" s="167"/>
      <c r="QVF198" s="167"/>
      <c r="QVG198" s="154"/>
      <c r="QVH198" s="154"/>
      <c r="QVI198" s="167"/>
      <c r="QVJ198" s="167"/>
      <c r="QVK198" s="154"/>
      <c r="QVL198" s="154"/>
      <c r="QVM198" s="167"/>
      <c r="QVN198" s="167"/>
      <c r="QVO198" s="154"/>
      <c r="QVP198" s="154"/>
      <c r="QVQ198" s="167"/>
      <c r="QVR198" s="167"/>
      <c r="QVS198" s="154"/>
      <c r="QVT198" s="154"/>
      <c r="QVU198" s="167"/>
      <c r="QVV198" s="167"/>
      <c r="QVW198" s="154"/>
      <c r="QVX198" s="154"/>
      <c r="QVY198" s="167"/>
      <c r="QVZ198" s="167"/>
      <c r="QWA198" s="154"/>
      <c r="QWB198" s="154"/>
      <c r="QWC198" s="167"/>
      <c r="QWD198" s="167"/>
      <c r="QWE198" s="154"/>
      <c r="QWF198" s="154"/>
      <c r="QWG198" s="167"/>
      <c r="QWH198" s="167"/>
      <c r="QWI198" s="154"/>
      <c r="QWJ198" s="154"/>
      <c r="QWK198" s="167"/>
      <c r="QWL198" s="167"/>
      <c r="QWM198" s="154"/>
      <c r="QWN198" s="154"/>
      <c r="QWO198" s="167"/>
      <c r="QWP198" s="167"/>
      <c r="QWQ198" s="154"/>
      <c r="QWR198" s="154"/>
      <c r="QWS198" s="167"/>
      <c r="QWT198" s="167"/>
      <c r="QWU198" s="154"/>
      <c r="QWV198" s="154"/>
      <c r="QWW198" s="167"/>
      <c r="QWX198" s="167"/>
      <c r="QWY198" s="154"/>
      <c r="QWZ198" s="154"/>
      <c r="QXA198" s="167"/>
      <c r="QXB198" s="167"/>
      <c r="QXC198" s="154"/>
      <c r="QXD198" s="154"/>
      <c r="QXE198" s="167"/>
      <c r="QXF198" s="167"/>
      <c r="QXG198" s="154"/>
      <c r="QXH198" s="154"/>
      <c r="QXI198" s="167"/>
      <c r="QXJ198" s="167"/>
      <c r="QXK198" s="154"/>
      <c r="QXL198" s="154"/>
      <c r="QXM198" s="167"/>
      <c r="QXN198" s="167"/>
      <c r="QXO198" s="154"/>
      <c r="QXP198" s="154"/>
      <c r="QXQ198" s="167"/>
      <c r="QXR198" s="167"/>
      <c r="QXS198" s="154"/>
      <c r="QXT198" s="154"/>
      <c r="QXU198" s="167"/>
      <c r="QXV198" s="167"/>
      <c r="QXW198" s="154"/>
      <c r="QXX198" s="154"/>
      <c r="QXY198" s="167"/>
      <c r="QXZ198" s="167"/>
      <c r="QYA198" s="154"/>
      <c r="QYB198" s="154"/>
      <c r="QYC198" s="167"/>
      <c r="QYD198" s="167"/>
      <c r="QYE198" s="154"/>
      <c r="QYF198" s="154"/>
      <c r="QYG198" s="167"/>
      <c r="QYH198" s="167"/>
      <c r="QYI198" s="154"/>
      <c r="QYJ198" s="154"/>
      <c r="QYK198" s="167"/>
      <c r="QYL198" s="167"/>
      <c r="QYM198" s="154"/>
      <c r="QYN198" s="154"/>
      <c r="QYO198" s="167"/>
      <c r="QYP198" s="167"/>
      <c r="QYQ198" s="154"/>
      <c r="QYR198" s="154"/>
      <c r="QYS198" s="167"/>
      <c r="QYT198" s="167"/>
      <c r="QYU198" s="154"/>
      <c r="QYV198" s="154"/>
      <c r="QYW198" s="167"/>
      <c r="QYX198" s="167"/>
      <c r="QYY198" s="154"/>
      <c r="QYZ198" s="154"/>
      <c r="QZA198" s="167"/>
      <c r="QZB198" s="167"/>
      <c r="QZC198" s="154"/>
      <c r="QZD198" s="154"/>
      <c r="QZE198" s="167"/>
      <c r="QZF198" s="167"/>
      <c r="QZG198" s="154"/>
      <c r="QZH198" s="154"/>
      <c r="QZI198" s="167"/>
      <c r="QZJ198" s="167"/>
      <c r="QZK198" s="154"/>
      <c r="QZL198" s="154"/>
      <c r="QZM198" s="167"/>
      <c r="QZN198" s="167"/>
      <c r="QZO198" s="154"/>
      <c r="QZP198" s="154"/>
      <c r="QZQ198" s="167"/>
      <c r="QZR198" s="167"/>
      <c r="QZS198" s="154"/>
      <c r="QZT198" s="154"/>
      <c r="QZU198" s="167"/>
      <c r="QZV198" s="167"/>
      <c r="QZW198" s="154"/>
      <c r="QZX198" s="154"/>
      <c r="QZY198" s="167"/>
      <c r="QZZ198" s="167"/>
      <c r="RAA198" s="154"/>
      <c r="RAB198" s="154"/>
      <c r="RAC198" s="167"/>
      <c r="RAD198" s="167"/>
      <c r="RAE198" s="154"/>
      <c r="RAF198" s="154"/>
      <c r="RAG198" s="167"/>
      <c r="RAH198" s="167"/>
      <c r="RAI198" s="154"/>
      <c r="RAJ198" s="154"/>
      <c r="RAK198" s="167"/>
      <c r="RAL198" s="167"/>
      <c r="RAM198" s="154"/>
      <c r="RAN198" s="154"/>
      <c r="RAO198" s="167"/>
      <c r="RAP198" s="167"/>
      <c r="RAQ198" s="154"/>
      <c r="RAR198" s="154"/>
      <c r="RAS198" s="167"/>
      <c r="RAT198" s="167"/>
      <c r="RAU198" s="154"/>
      <c r="RAV198" s="154"/>
      <c r="RAW198" s="167"/>
      <c r="RAX198" s="167"/>
      <c r="RAY198" s="154"/>
      <c r="RAZ198" s="154"/>
      <c r="RBA198" s="167"/>
      <c r="RBB198" s="167"/>
      <c r="RBC198" s="154"/>
      <c r="RBD198" s="154"/>
      <c r="RBE198" s="167"/>
      <c r="RBF198" s="167"/>
      <c r="RBG198" s="154"/>
      <c r="RBH198" s="154"/>
      <c r="RBI198" s="167"/>
      <c r="RBJ198" s="167"/>
      <c r="RBK198" s="154"/>
      <c r="RBL198" s="154"/>
      <c r="RBM198" s="167"/>
      <c r="RBN198" s="167"/>
      <c r="RBO198" s="154"/>
      <c r="RBP198" s="154"/>
      <c r="RBQ198" s="167"/>
      <c r="RBR198" s="167"/>
      <c r="RBS198" s="154"/>
      <c r="RBT198" s="154"/>
      <c r="RBU198" s="167"/>
      <c r="RBV198" s="167"/>
      <c r="RBW198" s="154"/>
      <c r="RBX198" s="154"/>
      <c r="RBY198" s="167"/>
      <c r="RBZ198" s="167"/>
      <c r="RCA198" s="154"/>
      <c r="RCB198" s="154"/>
      <c r="RCC198" s="167"/>
      <c r="RCD198" s="167"/>
      <c r="RCE198" s="154"/>
      <c r="RCF198" s="154"/>
      <c r="RCG198" s="167"/>
      <c r="RCH198" s="167"/>
      <c r="RCI198" s="154"/>
      <c r="RCJ198" s="154"/>
      <c r="RCK198" s="167"/>
      <c r="RCL198" s="167"/>
      <c r="RCM198" s="154"/>
      <c r="RCN198" s="154"/>
      <c r="RCO198" s="167"/>
      <c r="RCP198" s="167"/>
      <c r="RCQ198" s="154"/>
      <c r="RCR198" s="154"/>
      <c r="RCS198" s="167"/>
      <c r="RCT198" s="167"/>
      <c r="RCU198" s="154"/>
      <c r="RCV198" s="154"/>
      <c r="RCW198" s="167"/>
      <c r="RCX198" s="167"/>
      <c r="RCY198" s="154"/>
      <c r="RCZ198" s="154"/>
      <c r="RDA198" s="167"/>
      <c r="RDB198" s="167"/>
      <c r="RDC198" s="154"/>
      <c r="RDD198" s="154"/>
      <c r="RDE198" s="167"/>
      <c r="RDF198" s="167"/>
      <c r="RDG198" s="154"/>
      <c r="RDH198" s="154"/>
      <c r="RDI198" s="167"/>
      <c r="RDJ198" s="167"/>
      <c r="RDK198" s="154"/>
      <c r="RDL198" s="154"/>
      <c r="RDM198" s="167"/>
      <c r="RDN198" s="167"/>
      <c r="RDO198" s="154"/>
      <c r="RDP198" s="154"/>
      <c r="RDQ198" s="167"/>
      <c r="RDR198" s="167"/>
      <c r="RDS198" s="154"/>
      <c r="RDT198" s="154"/>
      <c r="RDU198" s="167"/>
      <c r="RDV198" s="167"/>
      <c r="RDW198" s="154"/>
      <c r="RDX198" s="154"/>
      <c r="RDY198" s="167"/>
      <c r="RDZ198" s="167"/>
      <c r="REA198" s="154"/>
      <c r="REB198" s="154"/>
      <c r="REC198" s="167"/>
      <c r="RED198" s="167"/>
      <c r="REE198" s="154"/>
      <c r="REF198" s="154"/>
      <c r="REG198" s="167"/>
      <c r="REH198" s="167"/>
      <c r="REI198" s="154"/>
      <c r="REJ198" s="154"/>
      <c r="REK198" s="167"/>
      <c r="REL198" s="167"/>
      <c r="REM198" s="154"/>
      <c r="REN198" s="154"/>
      <c r="REO198" s="167"/>
      <c r="REP198" s="167"/>
      <c r="REQ198" s="154"/>
      <c r="RER198" s="154"/>
      <c r="RES198" s="167"/>
      <c r="RET198" s="167"/>
      <c r="REU198" s="154"/>
      <c r="REV198" s="154"/>
      <c r="REW198" s="167"/>
      <c r="REX198" s="167"/>
      <c r="REY198" s="154"/>
      <c r="REZ198" s="154"/>
      <c r="RFA198" s="167"/>
      <c r="RFB198" s="167"/>
      <c r="RFC198" s="154"/>
      <c r="RFD198" s="154"/>
      <c r="RFE198" s="167"/>
      <c r="RFF198" s="167"/>
      <c r="RFG198" s="154"/>
      <c r="RFH198" s="154"/>
      <c r="RFI198" s="167"/>
      <c r="RFJ198" s="167"/>
      <c r="RFK198" s="154"/>
      <c r="RFL198" s="154"/>
      <c r="RFM198" s="167"/>
      <c r="RFN198" s="167"/>
      <c r="RFO198" s="154"/>
      <c r="RFP198" s="154"/>
      <c r="RFQ198" s="167"/>
      <c r="RFR198" s="167"/>
      <c r="RFS198" s="154"/>
      <c r="RFT198" s="154"/>
      <c r="RFU198" s="167"/>
      <c r="RFV198" s="167"/>
      <c r="RFW198" s="154"/>
      <c r="RFX198" s="154"/>
      <c r="RFY198" s="167"/>
      <c r="RFZ198" s="167"/>
      <c r="RGA198" s="154"/>
      <c r="RGB198" s="154"/>
      <c r="RGC198" s="167"/>
      <c r="RGD198" s="167"/>
      <c r="RGE198" s="154"/>
      <c r="RGF198" s="154"/>
      <c r="RGG198" s="167"/>
      <c r="RGH198" s="167"/>
      <c r="RGI198" s="154"/>
      <c r="RGJ198" s="154"/>
      <c r="RGK198" s="167"/>
      <c r="RGL198" s="167"/>
      <c r="RGM198" s="154"/>
      <c r="RGN198" s="154"/>
      <c r="RGO198" s="167"/>
      <c r="RGP198" s="167"/>
      <c r="RGQ198" s="154"/>
      <c r="RGR198" s="154"/>
      <c r="RGS198" s="167"/>
      <c r="RGT198" s="167"/>
      <c r="RGU198" s="154"/>
      <c r="RGV198" s="154"/>
      <c r="RGW198" s="167"/>
      <c r="RGX198" s="167"/>
      <c r="RGY198" s="154"/>
      <c r="RGZ198" s="154"/>
      <c r="RHA198" s="167"/>
      <c r="RHB198" s="167"/>
      <c r="RHC198" s="154"/>
      <c r="RHD198" s="154"/>
      <c r="RHE198" s="167"/>
      <c r="RHF198" s="167"/>
      <c r="RHG198" s="154"/>
      <c r="RHH198" s="154"/>
      <c r="RHI198" s="167"/>
      <c r="RHJ198" s="167"/>
      <c r="RHK198" s="154"/>
      <c r="RHL198" s="154"/>
      <c r="RHM198" s="167"/>
      <c r="RHN198" s="167"/>
      <c r="RHO198" s="154"/>
      <c r="RHP198" s="154"/>
      <c r="RHQ198" s="167"/>
      <c r="RHR198" s="167"/>
      <c r="RHS198" s="154"/>
      <c r="RHT198" s="154"/>
      <c r="RHU198" s="167"/>
      <c r="RHV198" s="167"/>
      <c r="RHW198" s="154"/>
      <c r="RHX198" s="154"/>
      <c r="RHY198" s="167"/>
      <c r="RHZ198" s="167"/>
      <c r="RIA198" s="154"/>
      <c r="RIB198" s="154"/>
      <c r="RIC198" s="167"/>
      <c r="RID198" s="167"/>
      <c r="RIE198" s="154"/>
      <c r="RIF198" s="154"/>
      <c r="RIG198" s="167"/>
      <c r="RIH198" s="167"/>
      <c r="RII198" s="154"/>
      <c r="RIJ198" s="154"/>
      <c r="RIK198" s="167"/>
      <c r="RIL198" s="167"/>
      <c r="RIM198" s="154"/>
      <c r="RIN198" s="154"/>
      <c r="RIO198" s="167"/>
      <c r="RIP198" s="167"/>
      <c r="RIQ198" s="154"/>
      <c r="RIR198" s="154"/>
      <c r="RIS198" s="167"/>
      <c r="RIT198" s="167"/>
      <c r="RIU198" s="154"/>
      <c r="RIV198" s="154"/>
      <c r="RIW198" s="167"/>
      <c r="RIX198" s="167"/>
      <c r="RIY198" s="154"/>
      <c r="RIZ198" s="154"/>
      <c r="RJA198" s="167"/>
      <c r="RJB198" s="167"/>
      <c r="RJC198" s="154"/>
      <c r="RJD198" s="154"/>
      <c r="RJE198" s="167"/>
      <c r="RJF198" s="167"/>
      <c r="RJG198" s="154"/>
      <c r="RJH198" s="154"/>
      <c r="RJI198" s="167"/>
      <c r="RJJ198" s="167"/>
      <c r="RJK198" s="154"/>
      <c r="RJL198" s="154"/>
      <c r="RJM198" s="167"/>
      <c r="RJN198" s="167"/>
      <c r="RJO198" s="154"/>
      <c r="RJP198" s="154"/>
      <c r="RJQ198" s="167"/>
      <c r="RJR198" s="167"/>
      <c r="RJS198" s="154"/>
      <c r="RJT198" s="154"/>
      <c r="RJU198" s="167"/>
      <c r="RJV198" s="167"/>
      <c r="RJW198" s="154"/>
      <c r="RJX198" s="154"/>
      <c r="RJY198" s="167"/>
      <c r="RJZ198" s="167"/>
      <c r="RKA198" s="154"/>
      <c r="RKB198" s="154"/>
      <c r="RKC198" s="167"/>
      <c r="RKD198" s="167"/>
      <c r="RKE198" s="154"/>
      <c r="RKF198" s="154"/>
      <c r="RKG198" s="167"/>
      <c r="RKH198" s="167"/>
      <c r="RKI198" s="154"/>
      <c r="RKJ198" s="154"/>
      <c r="RKK198" s="167"/>
      <c r="RKL198" s="167"/>
      <c r="RKM198" s="154"/>
      <c r="RKN198" s="154"/>
      <c r="RKO198" s="167"/>
      <c r="RKP198" s="167"/>
      <c r="RKQ198" s="154"/>
      <c r="RKR198" s="154"/>
      <c r="RKS198" s="167"/>
      <c r="RKT198" s="167"/>
      <c r="RKU198" s="154"/>
      <c r="RKV198" s="154"/>
      <c r="RKW198" s="167"/>
      <c r="RKX198" s="167"/>
      <c r="RKY198" s="154"/>
      <c r="RKZ198" s="154"/>
      <c r="RLA198" s="167"/>
      <c r="RLB198" s="167"/>
      <c r="RLC198" s="154"/>
      <c r="RLD198" s="154"/>
      <c r="RLE198" s="167"/>
      <c r="RLF198" s="167"/>
      <c r="RLG198" s="154"/>
      <c r="RLH198" s="154"/>
      <c r="RLI198" s="167"/>
      <c r="RLJ198" s="167"/>
      <c r="RLK198" s="154"/>
      <c r="RLL198" s="154"/>
      <c r="RLM198" s="167"/>
      <c r="RLN198" s="167"/>
      <c r="RLO198" s="154"/>
      <c r="RLP198" s="154"/>
      <c r="RLQ198" s="167"/>
      <c r="RLR198" s="167"/>
      <c r="RLS198" s="154"/>
      <c r="RLT198" s="154"/>
      <c r="RLU198" s="167"/>
      <c r="RLV198" s="167"/>
      <c r="RLW198" s="154"/>
      <c r="RLX198" s="154"/>
      <c r="RLY198" s="167"/>
      <c r="RLZ198" s="167"/>
      <c r="RMA198" s="154"/>
      <c r="RMB198" s="154"/>
      <c r="RMC198" s="167"/>
      <c r="RMD198" s="167"/>
      <c r="RME198" s="154"/>
      <c r="RMF198" s="154"/>
      <c r="RMG198" s="167"/>
      <c r="RMH198" s="167"/>
      <c r="RMI198" s="154"/>
      <c r="RMJ198" s="154"/>
      <c r="RMK198" s="167"/>
      <c r="RML198" s="167"/>
      <c r="RMM198" s="154"/>
      <c r="RMN198" s="154"/>
      <c r="RMO198" s="167"/>
      <c r="RMP198" s="167"/>
      <c r="RMQ198" s="154"/>
      <c r="RMR198" s="154"/>
      <c r="RMS198" s="167"/>
      <c r="RMT198" s="167"/>
      <c r="RMU198" s="154"/>
      <c r="RMV198" s="154"/>
      <c r="RMW198" s="167"/>
      <c r="RMX198" s="167"/>
      <c r="RMY198" s="154"/>
      <c r="RMZ198" s="154"/>
      <c r="RNA198" s="167"/>
      <c r="RNB198" s="167"/>
      <c r="RNC198" s="154"/>
      <c r="RND198" s="154"/>
      <c r="RNE198" s="167"/>
      <c r="RNF198" s="167"/>
      <c r="RNG198" s="154"/>
      <c r="RNH198" s="154"/>
      <c r="RNI198" s="167"/>
      <c r="RNJ198" s="167"/>
      <c r="RNK198" s="154"/>
      <c r="RNL198" s="154"/>
      <c r="RNM198" s="167"/>
      <c r="RNN198" s="167"/>
      <c r="RNO198" s="154"/>
      <c r="RNP198" s="154"/>
      <c r="RNQ198" s="167"/>
      <c r="RNR198" s="167"/>
      <c r="RNS198" s="154"/>
      <c r="RNT198" s="154"/>
      <c r="RNU198" s="167"/>
      <c r="RNV198" s="167"/>
      <c r="RNW198" s="154"/>
      <c r="RNX198" s="154"/>
      <c r="RNY198" s="167"/>
      <c r="RNZ198" s="167"/>
      <c r="ROA198" s="154"/>
      <c r="ROB198" s="154"/>
      <c r="ROC198" s="167"/>
      <c r="ROD198" s="167"/>
      <c r="ROE198" s="154"/>
      <c r="ROF198" s="154"/>
      <c r="ROG198" s="167"/>
      <c r="ROH198" s="167"/>
      <c r="ROI198" s="154"/>
      <c r="ROJ198" s="154"/>
      <c r="ROK198" s="167"/>
      <c r="ROL198" s="167"/>
      <c r="ROM198" s="154"/>
      <c r="RON198" s="154"/>
      <c r="ROO198" s="167"/>
      <c r="ROP198" s="167"/>
      <c r="ROQ198" s="154"/>
      <c r="ROR198" s="154"/>
      <c r="ROS198" s="167"/>
      <c r="ROT198" s="167"/>
      <c r="ROU198" s="154"/>
      <c r="ROV198" s="154"/>
      <c r="ROW198" s="167"/>
      <c r="ROX198" s="167"/>
      <c r="ROY198" s="154"/>
      <c r="ROZ198" s="154"/>
      <c r="RPA198" s="167"/>
      <c r="RPB198" s="167"/>
      <c r="RPC198" s="154"/>
      <c r="RPD198" s="154"/>
      <c r="RPE198" s="167"/>
      <c r="RPF198" s="167"/>
      <c r="RPG198" s="154"/>
      <c r="RPH198" s="154"/>
      <c r="RPI198" s="167"/>
      <c r="RPJ198" s="167"/>
      <c r="RPK198" s="154"/>
      <c r="RPL198" s="154"/>
      <c r="RPM198" s="167"/>
      <c r="RPN198" s="167"/>
      <c r="RPO198" s="154"/>
      <c r="RPP198" s="154"/>
      <c r="RPQ198" s="167"/>
      <c r="RPR198" s="167"/>
      <c r="RPS198" s="154"/>
      <c r="RPT198" s="154"/>
      <c r="RPU198" s="167"/>
      <c r="RPV198" s="167"/>
      <c r="RPW198" s="154"/>
      <c r="RPX198" s="154"/>
      <c r="RPY198" s="167"/>
      <c r="RPZ198" s="167"/>
      <c r="RQA198" s="154"/>
      <c r="RQB198" s="154"/>
      <c r="RQC198" s="167"/>
      <c r="RQD198" s="167"/>
      <c r="RQE198" s="154"/>
      <c r="RQF198" s="154"/>
      <c r="RQG198" s="167"/>
      <c r="RQH198" s="167"/>
      <c r="RQI198" s="154"/>
      <c r="RQJ198" s="154"/>
      <c r="RQK198" s="167"/>
      <c r="RQL198" s="167"/>
      <c r="RQM198" s="154"/>
      <c r="RQN198" s="154"/>
      <c r="RQO198" s="167"/>
      <c r="RQP198" s="167"/>
      <c r="RQQ198" s="154"/>
      <c r="RQR198" s="154"/>
      <c r="RQS198" s="167"/>
      <c r="RQT198" s="167"/>
      <c r="RQU198" s="154"/>
      <c r="RQV198" s="154"/>
      <c r="RQW198" s="167"/>
      <c r="RQX198" s="167"/>
      <c r="RQY198" s="154"/>
      <c r="RQZ198" s="154"/>
      <c r="RRA198" s="167"/>
      <c r="RRB198" s="167"/>
      <c r="RRC198" s="154"/>
      <c r="RRD198" s="154"/>
      <c r="RRE198" s="167"/>
      <c r="RRF198" s="167"/>
      <c r="RRG198" s="154"/>
      <c r="RRH198" s="154"/>
      <c r="RRI198" s="167"/>
      <c r="RRJ198" s="167"/>
      <c r="RRK198" s="154"/>
      <c r="RRL198" s="154"/>
      <c r="RRM198" s="167"/>
      <c r="RRN198" s="167"/>
      <c r="RRO198" s="154"/>
      <c r="RRP198" s="154"/>
      <c r="RRQ198" s="167"/>
      <c r="RRR198" s="167"/>
      <c r="RRS198" s="154"/>
      <c r="RRT198" s="154"/>
      <c r="RRU198" s="167"/>
      <c r="RRV198" s="167"/>
      <c r="RRW198" s="154"/>
      <c r="RRX198" s="154"/>
      <c r="RRY198" s="167"/>
      <c r="RRZ198" s="167"/>
      <c r="RSA198" s="154"/>
      <c r="RSB198" s="154"/>
      <c r="RSC198" s="167"/>
      <c r="RSD198" s="167"/>
      <c r="RSE198" s="154"/>
      <c r="RSF198" s="154"/>
      <c r="RSG198" s="167"/>
      <c r="RSH198" s="167"/>
      <c r="RSI198" s="154"/>
      <c r="RSJ198" s="154"/>
      <c r="RSK198" s="167"/>
      <c r="RSL198" s="167"/>
      <c r="RSM198" s="154"/>
      <c r="RSN198" s="154"/>
      <c r="RSO198" s="167"/>
      <c r="RSP198" s="167"/>
      <c r="RSQ198" s="154"/>
      <c r="RSR198" s="154"/>
      <c r="RSS198" s="167"/>
      <c r="RST198" s="167"/>
      <c r="RSU198" s="154"/>
      <c r="RSV198" s="154"/>
      <c r="RSW198" s="167"/>
      <c r="RSX198" s="167"/>
      <c r="RSY198" s="154"/>
      <c r="RSZ198" s="154"/>
      <c r="RTA198" s="167"/>
      <c r="RTB198" s="167"/>
      <c r="RTC198" s="154"/>
      <c r="RTD198" s="154"/>
      <c r="RTE198" s="167"/>
      <c r="RTF198" s="167"/>
      <c r="RTG198" s="154"/>
      <c r="RTH198" s="154"/>
      <c r="RTI198" s="167"/>
      <c r="RTJ198" s="167"/>
      <c r="RTK198" s="154"/>
      <c r="RTL198" s="154"/>
      <c r="RTM198" s="167"/>
      <c r="RTN198" s="167"/>
      <c r="RTO198" s="154"/>
      <c r="RTP198" s="154"/>
      <c r="RTQ198" s="167"/>
      <c r="RTR198" s="167"/>
      <c r="RTS198" s="154"/>
      <c r="RTT198" s="154"/>
      <c r="RTU198" s="167"/>
      <c r="RTV198" s="167"/>
      <c r="RTW198" s="154"/>
      <c r="RTX198" s="154"/>
      <c r="RTY198" s="167"/>
      <c r="RTZ198" s="167"/>
      <c r="RUA198" s="154"/>
      <c r="RUB198" s="154"/>
      <c r="RUC198" s="167"/>
      <c r="RUD198" s="167"/>
      <c r="RUE198" s="154"/>
      <c r="RUF198" s="154"/>
      <c r="RUG198" s="167"/>
      <c r="RUH198" s="167"/>
      <c r="RUI198" s="154"/>
      <c r="RUJ198" s="154"/>
      <c r="RUK198" s="167"/>
      <c r="RUL198" s="167"/>
      <c r="RUM198" s="154"/>
      <c r="RUN198" s="154"/>
      <c r="RUO198" s="167"/>
      <c r="RUP198" s="167"/>
      <c r="RUQ198" s="154"/>
      <c r="RUR198" s="154"/>
      <c r="RUS198" s="167"/>
      <c r="RUT198" s="167"/>
      <c r="RUU198" s="154"/>
      <c r="RUV198" s="154"/>
      <c r="RUW198" s="167"/>
      <c r="RUX198" s="167"/>
      <c r="RUY198" s="154"/>
      <c r="RUZ198" s="154"/>
      <c r="RVA198" s="167"/>
      <c r="RVB198" s="167"/>
      <c r="RVC198" s="154"/>
      <c r="RVD198" s="154"/>
      <c r="RVE198" s="167"/>
      <c r="RVF198" s="167"/>
      <c r="RVG198" s="154"/>
      <c r="RVH198" s="154"/>
      <c r="RVI198" s="167"/>
      <c r="RVJ198" s="167"/>
      <c r="RVK198" s="154"/>
      <c r="RVL198" s="154"/>
      <c r="RVM198" s="167"/>
      <c r="RVN198" s="167"/>
      <c r="RVO198" s="154"/>
      <c r="RVP198" s="154"/>
      <c r="RVQ198" s="167"/>
      <c r="RVR198" s="167"/>
      <c r="RVS198" s="154"/>
      <c r="RVT198" s="154"/>
      <c r="RVU198" s="167"/>
      <c r="RVV198" s="167"/>
      <c r="RVW198" s="154"/>
      <c r="RVX198" s="154"/>
      <c r="RVY198" s="167"/>
      <c r="RVZ198" s="167"/>
      <c r="RWA198" s="154"/>
      <c r="RWB198" s="154"/>
      <c r="RWC198" s="167"/>
      <c r="RWD198" s="167"/>
      <c r="RWE198" s="154"/>
      <c r="RWF198" s="154"/>
      <c r="RWG198" s="167"/>
      <c r="RWH198" s="167"/>
      <c r="RWI198" s="154"/>
      <c r="RWJ198" s="154"/>
      <c r="RWK198" s="167"/>
      <c r="RWL198" s="167"/>
      <c r="RWM198" s="154"/>
      <c r="RWN198" s="154"/>
      <c r="RWO198" s="167"/>
      <c r="RWP198" s="167"/>
      <c r="RWQ198" s="154"/>
      <c r="RWR198" s="154"/>
      <c r="RWS198" s="167"/>
      <c r="RWT198" s="167"/>
      <c r="RWU198" s="154"/>
      <c r="RWV198" s="154"/>
      <c r="RWW198" s="167"/>
      <c r="RWX198" s="167"/>
      <c r="RWY198" s="154"/>
      <c r="RWZ198" s="154"/>
      <c r="RXA198" s="167"/>
      <c r="RXB198" s="167"/>
      <c r="RXC198" s="154"/>
      <c r="RXD198" s="154"/>
      <c r="RXE198" s="167"/>
      <c r="RXF198" s="167"/>
      <c r="RXG198" s="154"/>
      <c r="RXH198" s="154"/>
      <c r="RXI198" s="167"/>
      <c r="RXJ198" s="167"/>
      <c r="RXK198" s="154"/>
      <c r="RXL198" s="154"/>
      <c r="RXM198" s="167"/>
      <c r="RXN198" s="167"/>
      <c r="RXO198" s="154"/>
      <c r="RXP198" s="154"/>
      <c r="RXQ198" s="167"/>
      <c r="RXR198" s="167"/>
      <c r="RXS198" s="154"/>
      <c r="RXT198" s="154"/>
      <c r="RXU198" s="167"/>
      <c r="RXV198" s="167"/>
      <c r="RXW198" s="154"/>
      <c r="RXX198" s="154"/>
      <c r="RXY198" s="167"/>
      <c r="RXZ198" s="167"/>
      <c r="RYA198" s="154"/>
      <c r="RYB198" s="154"/>
      <c r="RYC198" s="167"/>
      <c r="RYD198" s="167"/>
      <c r="RYE198" s="154"/>
      <c r="RYF198" s="154"/>
      <c r="RYG198" s="167"/>
      <c r="RYH198" s="167"/>
      <c r="RYI198" s="154"/>
      <c r="RYJ198" s="154"/>
      <c r="RYK198" s="167"/>
      <c r="RYL198" s="167"/>
      <c r="RYM198" s="154"/>
      <c r="RYN198" s="154"/>
      <c r="RYO198" s="167"/>
      <c r="RYP198" s="167"/>
      <c r="RYQ198" s="154"/>
      <c r="RYR198" s="154"/>
      <c r="RYS198" s="167"/>
      <c r="RYT198" s="167"/>
      <c r="RYU198" s="154"/>
      <c r="RYV198" s="154"/>
      <c r="RYW198" s="167"/>
      <c r="RYX198" s="167"/>
      <c r="RYY198" s="154"/>
      <c r="RYZ198" s="154"/>
      <c r="RZA198" s="167"/>
      <c r="RZB198" s="167"/>
      <c r="RZC198" s="154"/>
      <c r="RZD198" s="154"/>
      <c r="RZE198" s="167"/>
      <c r="RZF198" s="167"/>
      <c r="RZG198" s="154"/>
      <c r="RZH198" s="154"/>
      <c r="RZI198" s="167"/>
      <c r="RZJ198" s="167"/>
      <c r="RZK198" s="154"/>
      <c r="RZL198" s="154"/>
      <c r="RZM198" s="167"/>
      <c r="RZN198" s="167"/>
      <c r="RZO198" s="154"/>
      <c r="RZP198" s="154"/>
      <c r="RZQ198" s="167"/>
      <c r="RZR198" s="167"/>
      <c r="RZS198" s="154"/>
      <c r="RZT198" s="154"/>
      <c r="RZU198" s="167"/>
      <c r="RZV198" s="167"/>
      <c r="RZW198" s="154"/>
      <c r="RZX198" s="154"/>
      <c r="RZY198" s="167"/>
      <c r="RZZ198" s="167"/>
      <c r="SAA198" s="154"/>
      <c r="SAB198" s="154"/>
      <c r="SAC198" s="167"/>
      <c r="SAD198" s="167"/>
      <c r="SAE198" s="154"/>
      <c r="SAF198" s="154"/>
      <c r="SAG198" s="167"/>
      <c r="SAH198" s="167"/>
      <c r="SAI198" s="154"/>
      <c r="SAJ198" s="154"/>
      <c r="SAK198" s="167"/>
      <c r="SAL198" s="167"/>
      <c r="SAM198" s="154"/>
      <c r="SAN198" s="154"/>
      <c r="SAO198" s="167"/>
      <c r="SAP198" s="167"/>
      <c r="SAQ198" s="154"/>
      <c r="SAR198" s="154"/>
      <c r="SAS198" s="167"/>
      <c r="SAT198" s="167"/>
      <c r="SAU198" s="154"/>
      <c r="SAV198" s="154"/>
      <c r="SAW198" s="167"/>
      <c r="SAX198" s="167"/>
      <c r="SAY198" s="154"/>
      <c r="SAZ198" s="154"/>
      <c r="SBA198" s="167"/>
      <c r="SBB198" s="167"/>
      <c r="SBC198" s="154"/>
      <c r="SBD198" s="154"/>
      <c r="SBE198" s="167"/>
      <c r="SBF198" s="167"/>
      <c r="SBG198" s="154"/>
      <c r="SBH198" s="154"/>
      <c r="SBI198" s="167"/>
      <c r="SBJ198" s="167"/>
      <c r="SBK198" s="154"/>
      <c r="SBL198" s="154"/>
      <c r="SBM198" s="167"/>
      <c r="SBN198" s="167"/>
      <c r="SBO198" s="154"/>
      <c r="SBP198" s="154"/>
      <c r="SBQ198" s="167"/>
      <c r="SBR198" s="167"/>
      <c r="SBS198" s="154"/>
      <c r="SBT198" s="154"/>
      <c r="SBU198" s="167"/>
      <c r="SBV198" s="167"/>
      <c r="SBW198" s="154"/>
      <c r="SBX198" s="154"/>
      <c r="SBY198" s="167"/>
      <c r="SBZ198" s="167"/>
      <c r="SCA198" s="154"/>
      <c r="SCB198" s="154"/>
      <c r="SCC198" s="167"/>
      <c r="SCD198" s="167"/>
      <c r="SCE198" s="154"/>
      <c r="SCF198" s="154"/>
      <c r="SCG198" s="167"/>
      <c r="SCH198" s="167"/>
      <c r="SCI198" s="154"/>
      <c r="SCJ198" s="154"/>
      <c r="SCK198" s="167"/>
      <c r="SCL198" s="167"/>
      <c r="SCM198" s="154"/>
      <c r="SCN198" s="154"/>
      <c r="SCO198" s="167"/>
      <c r="SCP198" s="167"/>
      <c r="SCQ198" s="154"/>
      <c r="SCR198" s="154"/>
      <c r="SCS198" s="167"/>
      <c r="SCT198" s="167"/>
      <c r="SCU198" s="154"/>
      <c r="SCV198" s="154"/>
      <c r="SCW198" s="167"/>
      <c r="SCX198" s="167"/>
      <c r="SCY198" s="154"/>
      <c r="SCZ198" s="154"/>
      <c r="SDA198" s="167"/>
      <c r="SDB198" s="167"/>
      <c r="SDC198" s="154"/>
      <c r="SDD198" s="154"/>
      <c r="SDE198" s="167"/>
      <c r="SDF198" s="167"/>
      <c r="SDG198" s="154"/>
      <c r="SDH198" s="154"/>
      <c r="SDI198" s="167"/>
      <c r="SDJ198" s="167"/>
      <c r="SDK198" s="154"/>
      <c r="SDL198" s="154"/>
      <c r="SDM198" s="167"/>
      <c r="SDN198" s="167"/>
      <c r="SDO198" s="154"/>
      <c r="SDP198" s="154"/>
      <c r="SDQ198" s="167"/>
      <c r="SDR198" s="167"/>
      <c r="SDS198" s="154"/>
      <c r="SDT198" s="154"/>
      <c r="SDU198" s="167"/>
      <c r="SDV198" s="167"/>
      <c r="SDW198" s="154"/>
      <c r="SDX198" s="154"/>
      <c r="SDY198" s="167"/>
      <c r="SDZ198" s="167"/>
      <c r="SEA198" s="154"/>
      <c r="SEB198" s="154"/>
      <c r="SEC198" s="167"/>
      <c r="SED198" s="167"/>
      <c r="SEE198" s="154"/>
      <c r="SEF198" s="154"/>
      <c r="SEG198" s="167"/>
      <c r="SEH198" s="167"/>
      <c r="SEI198" s="154"/>
      <c r="SEJ198" s="154"/>
      <c r="SEK198" s="167"/>
      <c r="SEL198" s="167"/>
      <c r="SEM198" s="154"/>
      <c r="SEN198" s="154"/>
      <c r="SEO198" s="167"/>
      <c r="SEP198" s="167"/>
      <c r="SEQ198" s="154"/>
      <c r="SER198" s="154"/>
      <c r="SES198" s="167"/>
      <c r="SET198" s="167"/>
      <c r="SEU198" s="154"/>
      <c r="SEV198" s="154"/>
      <c r="SEW198" s="167"/>
      <c r="SEX198" s="167"/>
      <c r="SEY198" s="154"/>
      <c r="SEZ198" s="154"/>
      <c r="SFA198" s="167"/>
      <c r="SFB198" s="167"/>
      <c r="SFC198" s="154"/>
      <c r="SFD198" s="154"/>
      <c r="SFE198" s="167"/>
      <c r="SFF198" s="167"/>
      <c r="SFG198" s="154"/>
      <c r="SFH198" s="154"/>
      <c r="SFI198" s="167"/>
      <c r="SFJ198" s="167"/>
      <c r="SFK198" s="154"/>
      <c r="SFL198" s="154"/>
      <c r="SFM198" s="167"/>
      <c r="SFN198" s="167"/>
      <c r="SFO198" s="154"/>
      <c r="SFP198" s="154"/>
      <c r="SFQ198" s="167"/>
      <c r="SFR198" s="167"/>
      <c r="SFS198" s="154"/>
      <c r="SFT198" s="154"/>
      <c r="SFU198" s="167"/>
      <c r="SFV198" s="167"/>
      <c r="SFW198" s="154"/>
      <c r="SFX198" s="154"/>
      <c r="SFY198" s="167"/>
      <c r="SFZ198" s="167"/>
      <c r="SGA198" s="154"/>
      <c r="SGB198" s="154"/>
      <c r="SGC198" s="167"/>
      <c r="SGD198" s="167"/>
      <c r="SGE198" s="154"/>
      <c r="SGF198" s="154"/>
      <c r="SGG198" s="167"/>
      <c r="SGH198" s="167"/>
      <c r="SGI198" s="154"/>
      <c r="SGJ198" s="154"/>
      <c r="SGK198" s="167"/>
      <c r="SGL198" s="167"/>
      <c r="SGM198" s="154"/>
      <c r="SGN198" s="154"/>
      <c r="SGO198" s="167"/>
      <c r="SGP198" s="167"/>
      <c r="SGQ198" s="154"/>
      <c r="SGR198" s="154"/>
      <c r="SGS198" s="167"/>
      <c r="SGT198" s="167"/>
      <c r="SGU198" s="154"/>
      <c r="SGV198" s="154"/>
      <c r="SGW198" s="167"/>
      <c r="SGX198" s="167"/>
      <c r="SGY198" s="154"/>
      <c r="SGZ198" s="154"/>
      <c r="SHA198" s="167"/>
      <c r="SHB198" s="167"/>
      <c r="SHC198" s="154"/>
      <c r="SHD198" s="154"/>
      <c r="SHE198" s="167"/>
      <c r="SHF198" s="167"/>
      <c r="SHG198" s="154"/>
      <c r="SHH198" s="154"/>
      <c r="SHI198" s="167"/>
      <c r="SHJ198" s="167"/>
      <c r="SHK198" s="154"/>
      <c r="SHL198" s="154"/>
      <c r="SHM198" s="167"/>
      <c r="SHN198" s="167"/>
      <c r="SHO198" s="154"/>
      <c r="SHP198" s="154"/>
      <c r="SHQ198" s="167"/>
      <c r="SHR198" s="167"/>
      <c r="SHS198" s="154"/>
      <c r="SHT198" s="154"/>
      <c r="SHU198" s="167"/>
      <c r="SHV198" s="167"/>
      <c r="SHW198" s="154"/>
      <c r="SHX198" s="154"/>
      <c r="SHY198" s="167"/>
      <c r="SHZ198" s="167"/>
      <c r="SIA198" s="154"/>
      <c r="SIB198" s="154"/>
      <c r="SIC198" s="167"/>
      <c r="SID198" s="167"/>
      <c r="SIE198" s="154"/>
      <c r="SIF198" s="154"/>
      <c r="SIG198" s="167"/>
      <c r="SIH198" s="167"/>
      <c r="SII198" s="154"/>
      <c r="SIJ198" s="154"/>
      <c r="SIK198" s="167"/>
      <c r="SIL198" s="167"/>
      <c r="SIM198" s="154"/>
      <c r="SIN198" s="154"/>
      <c r="SIO198" s="167"/>
      <c r="SIP198" s="167"/>
      <c r="SIQ198" s="154"/>
      <c r="SIR198" s="154"/>
      <c r="SIS198" s="167"/>
      <c r="SIT198" s="167"/>
      <c r="SIU198" s="154"/>
      <c r="SIV198" s="154"/>
      <c r="SIW198" s="167"/>
      <c r="SIX198" s="167"/>
      <c r="SIY198" s="154"/>
      <c r="SIZ198" s="154"/>
      <c r="SJA198" s="167"/>
      <c r="SJB198" s="167"/>
      <c r="SJC198" s="154"/>
      <c r="SJD198" s="154"/>
      <c r="SJE198" s="167"/>
      <c r="SJF198" s="167"/>
      <c r="SJG198" s="154"/>
      <c r="SJH198" s="154"/>
      <c r="SJI198" s="167"/>
      <c r="SJJ198" s="167"/>
      <c r="SJK198" s="154"/>
      <c r="SJL198" s="154"/>
      <c r="SJM198" s="167"/>
      <c r="SJN198" s="167"/>
      <c r="SJO198" s="154"/>
      <c r="SJP198" s="154"/>
      <c r="SJQ198" s="167"/>
      <c r="SJR198" s="167"/>
      <c r="SJS198" s="154"/>
      <c r="SJT198" s="154"/>
      <c r="SJU198" s="167"/>
      <c r="SJV198" s="167"/>
      <c r="SJW198" s="154"/>
      <c r="SJX198" s="154"/>
      <c r="SJY198" s="167"/>
      <c r="SJZ198" s="167"/>
      <c r="SKA198" s="154"/>
      <c r="SKB198" s="154"/>
      <c r="SKC198" s="167"/>
      <c r="SKD198" s="167"/>
      <c r="SKE198" s="154"/>
      <c r="SKF198" s="154"/>
      <c r="SKG198" s="167"/>
      <c r="SKH198" s="167"/>
      <c r="SKI198" s="154"/>
      <c r="SKJ198" s="154"/>
      <c r="SKK198" s="167"/>
      <c r="SKL198" s="167"/>
      <c r="SKM198" s="154"/>
      <c r="SKN198" s="154"/>
      <c r="SKO198" s="167"/>
      <c r="SKP198" s="167"/>
      <c r="SKQ198" s="154"/>
      <c r="SKR198" s="154"/>
      <c r="SKS198" s="167"/>
      <c r="SKT198" s="167"/>
      <c r="SKU198" s="154"/>
      <c r="SKV198" s="154"/>
      <c r="SKW198" s="167"/>
      <c r="SKX198" s="167"/>
      <c r="SKY198" s="154"/>
      <c r="SKZ198" s="154"/>
      <c r="SLA198" s="167"/>
      <c r="SLB198" s="167"/>
      <c r="SLC198" s="154"/>
      <c r="SLD198" s="154"/>
      <c r="SLE198" s="167"/>
      <c r="SLF198" s="167"/>
      <c r="SLG198" s="154"/>
      <c r="SLH198" s="154"/>
      <c r="SLI198" s="167"/>
      <c r="SLJ198" s="167"/>
      <c r="SLK198" s="154"/>
      <c r="SLL198" s="154"/>
      <c r="SLM198" s="167"/>
      <c r="SLN198" s="167"/>
      <c r="SLO198" s="154"/>
      <c r="SLP198" s="154"/>
      <c r="SLQ198" s="167"/>
      <c r="SLR198" s="167"/>
      <c r="SLS198" s="154"/>
      <c r="SLT198" s="154"/>
      <c r="SLU198" s="167"/>
      <c r="SLV198" s="167"/>
      <c r="SLW198" s="154"/>
      <c r="SLX198" s="154"/>
      <c r="SLY198" s="167"/>
      <c r="SLZ198" s="167"/>
      <c r="SMA198" s="154"/>
      <c r="SMB198" s="154"/>
      <c r="SMC198" s="167"/>
      <c r="SMD198" s="167"/>
      <c r="SME198" s="154"/>
      <c r="SMF198" s="154"/>
      <c r="SMG198" s="167"/>
      <c r="SMH198" s="167"/>
      <c r="SMI198" s="154"/>
      <c r="SMJ198" s="154"/>
      <c r="SMK198" s="167"/>
      <c r="SML198" s="167"/>
      <c r="SMM198" s="154"/>
      <c r="SMN198" s="154"/>
      <c r="SMO198" s="167"/>
      <c r="SMP198" s="167"/>
      <c r="SMQ198" s="154"/>
      <c r="SMR198" s="154"/>
      <c r="SMS198" s="167"/>
      <c r="SMT198" s="167"/>
      <c r="SMU198" s="154"/>
      <c r="SMV198" s="154"/>
      <c r="SMW198" s="167"/>
      <c r="SMX198" s="167"/>
      <c r="SMY198" s="154"/>
      <c r="SMZ198" s="154"/>
      <c r="SNA198" s="167"/>
      <c r="SNB198" s="167"/>
      <c r="SNC198" s="154"/>
      <c r="SND198" s="154"/>
      <c r="SNE198" s="167"/>
      <c r="SNF198" s="167"/>
      <c r="SNG198" s="154"/>
      <c r="SNH198" s="154"/>
      <c r="SNI198" s="167"/>
      <c r="SNJ198" s="167"/>
      <c r="SNK198" s="154"/>
      <c r="SNL198" s="154"/>
      <c r="SNM198" s="167"/>
      <c r="SNN198" s="167"/>
      <c r="SNO198" s="154"/>
      <c r="SNP198" s="154"/>
      <c r="SNQ198" s="167"/>
      <c r="SNR198" s="167"/>
      <c r="SNS198" s="154"/>
      <c r="SNT198" s="154"/>
      <c r="SNU198" s="167"/>
      <c r="SNV198" s="167"/>
      <c r="SNW198" s="154"/>
      <c r="SNX198" s="154"/>
      <c r="SNY198" s="167"/>
      <c r="SNZ198" s="167"/>
      <c r="SOA198" s="154"/>
      <c r="SOB198" s="154"/>
      <c r="SOC198" s="167"/>
      <c r="SOD198" s="167"/>
      <c r="SOE198" s="154"/>
      <c r="SOF198" s="154"/>
      <c r="SOG198" s="167"/>
      <c r="SOH198" s="167"/>
      <c r="SOI198" s="154"/>
      <c r="SOJ198" s="154"/>
      <c r="SOK198" s="167"/>
      <c r="SOL198" s="167"/>
      <c r="SOM198" s="154"/>
      <c r="SON198" s="154"/>
      <c r="SOO198" s="167"/>
      <c r="SOP198" s="167"/>
      <c r="SOQ198" s="154"/>
      <c r="SOR198" s="154"/>
      <c r="SOS198" s="167"/>
      <c r="SOT198" s="167"/>
      <c r="SOU198" s="154"/>
      <c r="SOV198" s="154"/>
      <c r="SOW198" s="167"/>
      <c r="SOX198" s="167"/>
      <c r="SOY198" s="154"/>
      <c r="SOZ198" s="154"/>
      <c r="SPA198" s="167"/>
      <c r="SPB198" s="167"/>
      <c r="SPC198" s="154"/>
      <c r="SPD198" s="154"/>
      <c r="SPE198" s="167"/>
      <c r="SPF198" s="167"/>
      <c r="SPG198" s="154"/>
      <c r="SPH198" s="154"/>
      <c r="SPI198" s="167"/>
      <c r="SPJ198" s="167"/>
      <c r="SPK198" s="154"/>
      <c r="SPL198" s="154"/>
      <c r="SPM198" s="167"/>
      <c r="SPN198" s="167"/>
      <c r="SPO198" s="154"/>
      <c r="SPP198" s="154"/>
      <c r="SPQ198" s="167"/>
      <c r="SPR198" s="167"/>
      <c r="SPS198" s="154"/>
      <c r="SPT198" s="154"/>
      <c r="SPU198" s="167"/>
      <c r="SPV198" s="167"/>
      <c r="SPW198" s="154"/>
      <c r="SPX198" s="154"/>
      <c r="SPY198" s="167"/>
      <c r="SPZ198" s="167"/>
      <c r="SQA198" s="154"/>
      <c r="SQB198" s="154"/>
      <c r="SQC198" s="167"/>
      <c r="SQD198" s="167"/>
      <c r="SQE198" s="154"/>
      <c r="SQF198" s="154"/>
      <c r="SQG198" s="167"/>
      <c r="SQH198" s="167"/>
      <c r="SQI198" s="154"/>
      <c r="SQJ198" s="154"/>
      <c r="SQK198" s="167"/>
      <c r="SQL198" s="167"/>
      <c r="SQM198" s="154"/>
      <c r="SQN198" s="154"/>
      <c r="SQO198" s="167"/>
      <c r="SQP198" s="167"/>
      <c r="SQQ198" s="154"/>
      <c r="SQR198" s="154"/>
      <c r="SQS198" s="167"/>
      <c r="SQT198" s="167"/>
      <c r="SQU198" s="154"/>
      <c r="SQV198" s="154"/>
      <c r="SQW198" s="167"/>
      <c r="SQX198" s="167"/>
      <c r="SQY198" s="154"/>
      <c r="SQZ198" s="154"/>
      <c r="SRA198" s="167"/>
      <c r="SRB198" s="167"/>
      <c r="SRC198" s="154"/>
      <c r="SRD198" s="154"/>
      <c r="SRE198" s="167"/>
      <c r="SRF198" s="167"/>
      <c r="SRG198" s="154"/>
      <c r="SRH198" s="154"/>
      <c r="SRI198" s="167"/>
      <c r="SRJ198" s="167"/>
      <c r="SRK198" s="154"/>
      <c r="SRL198" s="154"/>
      <c r="SRM198" s="167"/>
      <c r="SRN198" s="167"/>
      <c r="SRO198" s="154"/>
      <c r="SRP198" s="154"/>
      <c r="SRQ198" s="167"/>
      <c r="SRR198" s="167"/>
      <c r="SRS198" s="154"/>
      <c r="SRT198" s="154"/>
      <c r="SRU198" s="167"/>
      <c r="SRV198" s="167"/>
      <c r="SRW198" s="154"/>
      <c r="SRX198" s="154"/>
      <c r="SRY198" s="167"/>
      <c r="SRZ198" s="167"/>
      <c r="SSA198" s="154"/>
      <c r="SSB198" s="154"/>
      <c r="SSC198" s="167"/>
      <c r="SSD198" s="167"/>
      <c r="SSE198" s="154"/>
      <c r="SSF198" s="154"/>
      <c r="SSG198" s="167"/>
      <c r="SSH198" s="167"/>
      <c r="SSI198" s="154"/>
      <c r="SSJ198" s="154"/>
      <c r="SSK198" s="167"/>
      <c r="SSL198" s="167"/>
      <c r="SSM198" s="154"/>
      <c r="SSN198" s="154"/>
      <c r="SSO198" s="167"/>
      <c r="SSP198" s="167"/>
      <c r="SSQ198" s="154"/>
      <c r="SSR198" s="154"/>
      <c r="SSS198" s="167"/>
      <c r="SST198" s="167"/>
      <c r="SSU198" s="154"/>
      <c r="SSV198" s="154"/>
      <c r="SSW198" s="167"/>
      <c r="SSX198" s="167"/>
      <c r="SSY198" s="154"/>
      <c r="SSZ198" s="154"/>
      <c r="STA198" s="167"/>
      <c r="STB198" s="167"/>
      <c r="STC198" s="154"/>
      <c r="STD198" s="154"/>
      <c r="STE198" s="167"/>
      <c r="STF198" s="167"/>
      <c r="STG198" s="154"/>
      <c r="STH198" s="154"/>
      <c r="STI198" s="167"/>
      <c r="STJ198" s="167"/>
      <c r="STK198" s="154"/>
      <c r="STL198" s="154"/>
      <c r="STM198" s="167"/>
      <c r="STN198" s="167"/>
      <c r="STO198" s="154"/>
      <c r="STP198" s="154"/>
      <c r="STQ198" s="167"/>
      <c r="STR198" s="167"/>
      <c r="STS198" s="154"/>
      <c r="STT198" s="154"/>
      <c r="STU198" s="167"/>
      <c r="STV198" s="167"/>
      <c r="STW198" s="154"/>
      <c r="STX198" s="154"/>
      <c r="STY198" s="167"/>
      <c r="STZ198" s="167"/>
      <c r="SUA198" s="154"/>
      <c r="SUB198" s="154"/>
      <c r="SUC198" s="167"/>
      <c r="SUD198" s="167"/>
      <c r="SUE198" s="154"/>
      <c r="SUF198" s="154"/>
      <c r="SUG198" s="167"/>
      <c r="SUH198" s="167"/>
      <c r="SUI198" s="154"/>
      <c r="SUJ198" s="154"/>
      <c r="SUK198" s="167"/>
      <c r="SUL198" s="167"/>
      <c r="SUM198" s="154"/>
      <c r="SUN198" s="154"/>
      <c r="SUO198" s="167"/>
      <c r="SUP198" s="167"/>
      <c r="SUQ198" s="154"/>
      <c r="SUR198" s="154"/>
      <c r="SUS198" s="167"/>
      <c r="SUT198" s="167"/>
      <c r="SUU198" s="154"/>
      <c r="SUV198" s="154"/>
      <c r="SUW198" s="167"/>
      <c r="SUX198" s="167"/>
      <c r="SUY198" s="154"/>
      <c r="SUZ198" s="154"/>
      <c r="SVA198" s="167"/>
      <c r="SVB198" s="167"/>
      <c r="SVC198" s="154"/>
      <c r="SVD198" s="154"/>
      <c r="SVE198" s="167"/>
      <c r="SVF198" s="167"/>
      <c r="SVG198" s="154"/>
      <c r="SVH198" s="154"/>
      <c r="SVI198" s="167"/>
      <c r="SVJ198" s="167"/>
      <c r="SVK198" s="154"/>
      <c r="SVL198" s="154"/>
      <c r="SVM198" s="167"/>
      <c r="SVN198" s="167"/>
      <c r="SVO198" s="154"/>
      <c r="SVP198" s="154"/>
      <c r="SVQ198" s="167"/>
      <c r="SVR198" s="167"/>
      <c r="SVS198" s="154"/>
      <c r="SVT198" s="154"/>
      <c r="SVU198" s="167"/>
      <c r="SVV198" s="167"/>
      <c r="SVW198" s="154"/>
      <c r="SVX198" s="154"/>
      <c r="SVY198" s="167"/>
      <c r="SVZ198" s="167"/>
      <c r="SWA198" s="154"/>
      <c r="SWB198" s="154"/>
      <c r="SWC198" s="167"/>
      <c r="SWD198" s="167"/>
      <c r="SWE198" s="154"/>
      <c r="SWF198" s="154"/>
      <c r="SWG198" s="167"/>
      <c r="SWH198" s="167"/>
      <c r="SWI198" s="154"/>
      <c r="SWJ198" s="154"/>
      <c r="SWK198" s="167"/>
      <c r="SWL198" s="167"/>
      <c r="SWM198" s="154"/>
      <c r="SWN198" s="154"/>
      <c r="SWO198" s="167"/>
      <c r="SWP198" s="167"/>
      <c r="SWQ198" s="154"/>
      <c r="SWR198" s="154"/>
      <c r="SWS198" s="167"/>
      <c r="SWT198" s="167"/>
      <c r="SWU198" s="154"/>
      <c r="SWV198" s="154"/>
      <c r="SWW198" s="167"/>
      <c r="SWX198" s="167"/>
      <c r="SWY198" s="154"/>
      <c r="SWZ198" s="154"/>
      <c r="SXA198" s="167"/>
      <c r="SXB198" s="167"/>
      <c r="SXC198" s="154"/>
      <c r="SXD198" s="154"/>
      <c r="SXE198" s="167"/>
      <c r="SXF198" s="167"/>
      <c r="SXG198" s="154"/>
      <c r="SXH198" s="154"/>
      <c r="SXI198" s="167"/>
      <c r="SXJ198" s="167"/>
      <c r="SXK198" s="154"/>
      <c r="SXL198" s="154"/>
      <c r="SXM198" s="167"/>
      <c r="SXN198" s="167"/>
      <c r="SXO198" s="154"/>
      <c r="SXP198" s="154"/>
      <c r="SXQ198" s="167"/>
      <c r="SXR198" s="167"/>
      <c r="SXS198" s="154"/>
      <c r="SXT198" s="154"/>
      <c r="SXU198" s="167"/>
      <c r="SXV198" s="167"/>
      <c r="SXW198" s="154"/>
      <c r="SXX198" s="154"/>
      <c r="SXY198" s="167"/>
      <c r="SXZ198" s="167"/>
      <c r="SYA198" s="154"/>
      <c r="SYB198" s="154"/>
      <c r="SYC198" s="167"/>
      <c r="SYD198" s="167"/>
      <c r="SYE198" s="154"/>
      <c r="SYF198" s="154"/>
      <c r="SYG198" s="167"/>
      <c r="SYH198" s="167"/>
      <c r="SYI198" s="154"/>
      <c r="SYJ198" s="154"/>
      <c r="SYK198" s="167"/>
      <c r="SYL198" s="167"/>
      <c r="SYM198" s="154"/>
      <c r="SYN198" s="154"/>
      <c r="SYO198" s="167"/>
      <c r="SYP198" s="167"/>
      <c r="SYQ198" s="154"/>
      <c r="SYR198" s="154"/>
      <c r="SYS198" s="167"/>
      <c r="SYT198" s="167"/>
      <c r="SYU198" s="154"/>
      <c r="SYV198" s="154"/>
      <c r="SYW198" s="167"/>
      <c r="SYX198" s="167"/>
      <c r="SYY198" s="154"/>
      <c r="SYZ198" s="154"/>
      <c r="SZA198" s="167"/>
      <c r="SZB198" s="167"/>
      <c r="SZC198" s="154"/>
      <c r="SZD198" s="154"/>
      <c r="SZE198" s="167"/>
      <c r="SZF198" s="167"/>
      <c r="SZG198" s="154"/>
      <c r="SZH198" s="154"/>
      <c r="SZI198" s="167"/>
      <c r="SZJ198" s="167"/>
      <c r="SZK198" s="154"/>
      <c r="SZL198" s="154"/>
      <c r="SZM198" s="167"/>
      <c r="SZN198" s="167"/>
      <c r="SZO198" s="154"/>
      <c r="SZP198" s="154"/>
      <c r="SZQ198" s="167"/>
      <c r="SZR198" s="167"/>
      <c r="SZS198" s="154"/>
      <c r="SZT198" s="154"/>
      <c r="SZU198" s="167"/>
      <c r="SZV198" s="167"/>
      <c r="SZW198" s="154"/>
      <c r="SZX198" s="154"/>
      <c r="SZY198" s="167"/>
      <c r="SZZ198" s="167"/>
      <c r="TAA198" s="154"/>
      <c r="TAB198" s="154"/>
      <c r="TAC198" s="167"/>
      <c r="TAD198" s="167"/>
      <c r="TAE198" s="154"/>
      <c r="TAF198" s="154"/>
      <c r="TAG198" s="167"/>
      <c r="TAH198" s="167"/>
      <c r="TAI198" s="154"/>
      <c r="TAJ198" s="154"/>
      <c r="TAK198" s="167"/>
      <c r="TAL198" s="167"/>
      <c r="TAM198" s="154"/>
      <c r="TAN198" s="154"/>
      <c r="TAO198" s="167"/>
      <c r="TAP198" s="167"/>
      <c r="TAQ198" s="154"/>
      <c r="TAR198" s="154"/>
      <c r="TAS198" s="167"/>
      <c r="TAT198" s="167"/>
      <c r="TAU198" s="154"/>
      <c r="TAV198" s="154"/>
      <c r="TAW198" s="167"/>
      <c r="TAX198" s="167"/>
      <c r="TAY198" s="154"/>
      <c r="TAZ198" s="154"/>
      <c r="TBA198" s="167"/>
      <c r="TBB198" s="167"/>
      <c r="TBC198" s="154"/>
      <c r="TBD198" s="154"/>
      <c r="TBE198" s="167"/>
      <c r="TBF198" s="167"/>
      <c r="TBG198" s="154"/>
      <c r="TBH198" s="154"/>
      <c r="TBI198" s="167"/>
      <c r="TBJ198" s="167"/>
      <c r="TBK198" s="154"/>
      <c r="TBL198" s="154"/>
      <c r="TBM198" s="167"/>
      <c r="TBN198" s="167"/>
      <c r="TBO198" s="154"/>
      <c r="TBP198" s="154"/>
      <c r="TBQ198" s="167"/>
      <c r="TBR198" s="167"/>
      <c r="TBS198" s="154"/>
      <c r="TBT198" s="154"/>
      <c r="TBU198" s="167"/>
      <c r="TBV198" s="167"/>
      <c r="TBW198" s="154"/>
      <c r="TBX198" s="154"/>
      <c r="TBY198" s="167"/>
      <c r="TBZ198" s="167"/>
      <c r="TCA198" s="154"/>
      <c r="TCB198" s="154"/>
      <c r="TCC198" s="167"/>
      <c r="TCD198" s="167"/>
      <c r="TCE198" s="154"/>
      <c r="TCF198" s="154"/>
      <c r="TCG198" s="167"/>
      <c r="TCH198" s="167"/>
      <c r="TCI198" s="154"/>
      <c r="TCJ198" s="154"/>
      <c r="TCK198" s="167"/>
      <c r="TCL198" s="167"/>
      <c r="TCM198" s="154"/>
      <c r="TCN198" s="154"/>
      <c r="TCO198" s="167"/>
      <c r="TCP198" s="167"/>
      <c r="TCQ198" s="154"/>
      <c r="TCR198" s="154"/>
      <c r="TCS198" s="167"/>
      <c r="TCT198" s="167"/>
      <c r="TCU198" s="154"/>
      <c r="TCV198" s="154"/>
      <c r="TCW198" s="167"/>
      <c r="TCX198" s="167"/>
      <c r="TCY198" s="154"/>
      <c r="TCZ198" s="154"/>
      <c r="TDA198" s="167"/>
      <c r="TDB198" s="167"/>
      <c r="TDC198" s="154"/>
      <c r="TDD198" s="154"/>
      <c r="TDE198" s="167"/>
      <c r="TDF198" s="167"/>
      <c r="TDG198" s="154"/>
      <c r="TDH198" s="154"/>
      <c r="TDI198" s="167"/>
      <c r="TDJ198" s="167"/>
      <c r="TDK198" s="154"/>
      <c r="TDL198" s="154"/>
      <c r="TDM198" s="167"/>
      <c r="TDN198" s="167"/>
      <c r="TDO198" s="154"/>
      <c r="TDP198" s="154"/>
      <c r="TDQ198" s="167"/>
      <c r="TDR198" s="167"/>
      <c r="TDS198" s="154"/>
      <c r="TDT198" s="154"/>
      <c r="TDU198" s="167"/>
      <c r="TDV198" s="167"/>
      <c r="TDW198" s="154"/>
      <c r="TDX198" s="154"/>
      <c r="TDY198" s="167"/>
      <c r="TDZ198" s="167"/>
      <c r="TEA198" s="154"/>
      <c r="TEB198" s="154"/>
      <c r="TEC198" s="167"/>
      <c r="TED198" s="167"/>
      <c r="TEE198" s="154"/>
      <c r="TEF198" s="154"/>
      <c r="TEG198" s="167"/>
      <c r="TEH198" s="167"/>
      <c r="TEI198" s="154"/>
      <c r="TEJ198" s="154"/>
      <c r="TEK198" s="167"/>
      <c r="TEL198" s="167"/>
      <c r="TEM198" s="154"/>
      <c r="TEN198" s="154"/>
      <c r="TEO198" s="167"/>
      <c r="TEP198" s="167"/>
      <c r="TEQ198" s="154"/>
      <c r="TER198" s="154"/>
      <c r="TES198" s="167"/>
      <c r="TET198" s="167"/>
      <c r="TEU198" s="154"/>
      <c r="TEV198" s="154"/>
      <c r="TEW198" s="167"/>
      <c r="TEX198" s="167"/>
      <c r="TEY198" s="154"/>
      <c r="TEZ198" s="154"/>
      <c r="TFA198" s="167"/>
      <c r="TFB198" s="167"/>
      <c r="TFC198" s="154"/>
      <c r="TFD198" s="154"/>
      <c r="TFE198" s="167"/>
      <c r="TFF198" s="167"/>
      <c r="TFG198" s="154"/>
      <c r="TFH198" s="154"/>
      <c r="TFI198" s="167"/>
      <c r="TFJ198" s="167"/>
      <c r="TFK198" s="154"/>
      <c r="TFL198" s="154"/>
      <c r="TFM198" s="167"/>
      <c r="TFN198" s="167"/>
      <c r="TFO198" s="154"/>
      <c r="TFP198" s="154"/>
      <c r="TFQ198" s="167"/>
      <c r="TFR198" s="167"/>
      <c r="TFS198" s="154"/>
      <c r="TFT198" s="154"/>
      <c r="TFU198" s="167"/>
      <c r="TFV198" s="167"/>
      <c r="TFW198" s="154"/>
      <c r="TFX198" s="154"/>
      <c r="TFY198" s="167"/>
      <c r="TFZ198" s="167"/>
      <c r="TGA198" s="154"/>
      <c r="TGB198" s="154"/>
      <c r="TGC198" s="167"/>
      <c r="TGD198" s="167"/>
      <c r="TGE198" s="154"/>
      <c r="TGF198" s="154"/>
      <c r="TGG198" s="167"/>
      <c r="TGH198" s="167"/>
      <c r="TGI198" s="154"/>
      <c r="TGJ198" s="154"/>
      <c r="TGK198" s="167"/>
      <c r="TGL198" s="167"/>
      <c r="TGM198" s="154"/>
      <c r="TGN198" s="154"/>
      <c r="TGO198" s="167"/>
      <c r="TGP198" s="167"/>
      <c r="TGQ198" s="154"/>
      <c r="TGR198" s="154"/>
      <c r="TGS198" s="167"/>
      <c r="TGT198" s="167"/>
      <c r="TGU198" s="154"/>
      <c r="TGV198" s="154"/>
      <c r="TGW198" s="167"/>
      <c r="TGX198" s="167"/>
      <c r="TGY198" s="154"/>
      <c r="TGZ198" s="154"/>
      <c r="THA198" s="167"/>
      <c r="THB198" s="167"/>
      <c r="THC198" s="154"/>
      <c r="THD198" s="154"/>
      <c r="THE198" s="167"/>
      <c r="THF198" s="167"/>
      <c r="THG198" s="154"/>
      <c r="THH198" s="154"/>
      <c r="THI198" s="167"/>
      <c r="THJ198" s="167"/>
      <c r="THK198" s="154"/>
      <c r="THL198" s="154"/>
      <c r="THM198" s="167"/>
      <c r="THN198" s="167"/>
      <c r="THO198" s="154"/>
      <c r="THP198" s="154"/>
      <c r="THQ198" s="167"/>
      <c r="THR198" s="167"/>
      <c r="THS198" s="154"/>
      <c r="THT198" s="154"/>
      <c r="THU198" s="167"/>
      <c r="THV198" s="167"/>
      <c r="THW198" s="154"/>
      <c r="THX198" s="154"/>
      <c r="THY198" s="167"/>
      <c r="THZ198" s="167"/>
      <c r="TIA198" s="154"/>
      <c r="TIB198" s="154"/>
      <c r="TIC198" s="167"/>
      <c r="TID198" s="167"/>
      <c r="TIE198" s="154"/>
      <c r="TIF198" s="154"/>
      <c r="TIG198" s="167"/>
      <c r="TIH198" s="167"/>
      <c r="TII198" s="154"/>
      <c r="TIJ198" s="154"/>
      <c r="TIK198" s="167"/>
      <c r="TIL198" s="167"/>
      <c r="TIM198" s="154"/>
      <c r="TIN198" s="154"/>
      <c r="TIO198" s="167"/>
      <c r="TIP198" s="167"/>
      <c r="TIQ198" s="154"/>
      <c r="TIR198" s="154"/>
      <c r="TIS198" s="167"/>
      <c r="TIT198" s="167"/>
      <c r="TIU198" s="154"/>
      <c r="TIV198" s="154"/>
      <c r="TIW198" s="167"/>
      <c r="TIX198" s="167"/>
      <c r="TIY198" s="154"/>
      <c r="TIZ198" s="154"/>
      <c r="TJA198" s="167"/>
      <c r="TJB198" s="167"/>
      <c r="TJC198" s="154"/>
      <c r="TJD198" s="154"/>
      <c r="TJE198" s="167"/>
      <c r="TJF198" s="167"/>
      <c r="TJG198" s="154"/>
      <c r="TJH198" s="154"/>
      <c r="TJI198" s="167"/>
      <c r="TJJ198" s="167"/>
      <c r="TJK198" s="154"/>
      <c r="TJL198" s="154"/>
      <c r="TJM198" s="167"/>
      <c r="TJN198" s="167"/>
      <c r="TJO198" s="154"/>
      <c r="TJP198" s="154"/>
      <c r="TJQ198" s="167"/>
      <c r="TJR198" s="167"/>
      <c r="TJS198" s="154"/>
      <c r="TJT198" s="154"/>
      <c r="TJU198" s="167"/>
      <c r="TJV198" s="167"/>
      <c r="TJW198" s="154"/>
      <c r="TJX198" s="154"/>
      <c r="TJY198" s="167"/>
      <c r="TJZ198" s="167"/>
      <c r="TKA198" s="154"/>
      <c r="TKB198" s="154"/>
      <c r="TKC198" s="167"/>
      <c r="TKD198" s="167"/>
      <c r="TKE198" s="154"/>
      <c r="TKF198" s="154"/>
      <c r="TKG198" s="167"/>
      <c r="TKH198" s="167"/>
      <c r="TKI198" s="154"/>
      <c r="TKJ198" s="154"/>
      <c r="TKK198" s="167"/>
      <c r="TKL198" s="167"/>
      <c r="TKM198" s="154"/>
      <c r="TKN198" s="154"/>
      <c r="TKO198" s="167"/>
      <c r="TKP198" s="167"/>
      <c r="TKQ198" s="154"/>
      <c r="TKR198" s="154"/>
      <c r="TKS198" s="167"/>
      <c r="TKT198" s="167"/>
      <c r="TKU198" s="154"/>
      <c r="TKV198" s="154"/>
      <c r="TKW198" s="167"/>
      <c r="TKX198" s="167"/>
      <c r="TKY198" s="154"/>
      <c r="TKZ198" s="154"/>
      <c r="TLA198" s="167"/>
      <c r="TLB198" s="167"/>
      <c r="TLC198" s="154"/>
      <c r="TLD198" s="154"/>
      <c r="TLE198" s="167"/>
      <c r="TLF198" s="167"/>
      <c r="TLG198" s="154"/>
      <c r="TLH198" s="154"/>
      <c r="TLI198" s="167"/>
      <c r="TLJ198" s="167"/>
      <c r="TLK198" s="154"/>
      <c r="TLL198" s="154"/>
      <c r="TLM198" s="167"/>
      <c r="TLN198" s="167"/>
      <c r="TLO198" s="154"/>
      <c r="TLP198" s="154"/>
      <c r="TLQ198" s="167"/>
      <c r="TLR198" s="167"/>
      <c r="TLS198" s="154"/>
      <c r="TLT198" s="154"/>
      <c r="TLU198" s="167"/>
      <c r="TLV198" s="167"/>
      <c r="TLW198" s="154"/>
      <c r="TLX198" s="154"/>
      <c r="TLY198" s="167"/>
      <c r="TLZ198" s="167"/>
      <c r="TMA198" s="154"/>
      <c r="TMB198" s="154"/>
      <c r="TMC198" s="167"/>
      <c r="TMD198" s="167"/>
      <c r="TME198" s="154"/>
      <c r="TMF198" s="154"/>
      <c r="TMG198" s="167"/>
      <c r="TMH198" s="167"/>
      <c r="TMI198" s="154"/>
      <c r="TMJ198" s="154"/>
      <c r="TMK198" s="167"/>
      <c r="TML198" s="167"/>
      <c r="TMM198" s="154"/>
      <c r="TMN198" s="154"/>
      <c r="TMO198" s="167"/>
      <c r="TMP198" s="167"/>
      <c r="TMQ198" s="154"/>
      <c r="TMR198" s="154"/>
      <c r="TMS198" s="167"/>
      <c r="TMT198" s="167"/>
      <c r="TMU198" s="154"/>
      <c r="TMV198" s="154"/>
      <c r="TMW198" s="167"/>
      <c r="TMX198" s="167"/>
      <c r="TMY198" s="154"/>
      <c r="TMZ198" s="154"/>
      <c r="TNA198" s="167"/>
      <c r="TNB198" s="167"/>
      <c r="TNC198" s="154"/>
      <c r="TND198" s="154"/>
      <c r="TNE198" s="167"/>
      <c r="TNF198" s="167"/>
      <c r="TNG198" s="154"/>
      <c r="TNH198" s="154"/>
      <c r="TNI198" s="167"/>
      <c r="TNJ198" s="167"/>
      <c r="TNK198" s="154"/>
      <c r="TNL198" s="154"/>
      <c r="TNM198" s="167"/>
      <c r="TNN198" s="167"/>
      <c r="TNO198" s="154"/>
      <c r="TNP198" s="154"/>
      <c r="TNQ198" s="167"/>
      <c r="TNR198" s="167"/>
      <c r="TNS198" s="154"/>
      <c r="TNT198" s="154"/>
      <c r="TNU198" s="167"/>
      <c r="TNV198" s="167"/>
      <c r="TNW198" s="154"/>
      <c r="TNX198" s="154"/>
      <c r="TNY198" s="167"/>
      <c r="TNZ198" s="167"/>
      <c r="TOA198" s="154"/>
      <c r="TOB198" s="154"/>
      <c r="TOC198" s="167"/>
      <c r="TOD198" s="167"/>
      <c r="TOE198" s="154"/>
      <c r="TOF198" s="154"/>
      <c r="TOG198" s="167"/>
      <c r="TOH198" s="167"/>
      <c r="TOI198" s="154"/>
      <c r="TOJ198" s="154"/>
      <c r="TOK198" s="167"/>
      <c r="TOL198" s="167"/>
      <c r="TOM198" s="154"/>
      <c r="TON198" s="154"/>
      <c r="TOO198" s="167"/>
      <c r="TOP198" s="167"/>
      <c r="TOQ198" s="154"/>
      <c r="TOR198" s="154"/>
      <c r="TOS198" s="167"/>
      <c r="TOT198" s="167"/>
      <c r="TOU198" s="154"/>
      <c r="TOV198" s="154"/>
      <c r="TOW198" s="167"/>
      <c r="TOX198" s="167"/>
      <c r="TOY198" s="154"/>
      <c r="TOZ198" s="154"/>
      <c r="TPA198" s="167"/>
      <c r="TPB198" s="167"/>
      <c r="TPC198" s="154"/>
      <c r="TPD198" s="154"/>
      <c r="TPE198" s="167"/>
      <c r="TPF198" s="167"/>
      <c r="TPG198" s="154"/>
      <c r="TPH198" s="154"/>
      <c r="TPI198" s="167"/>
      <c r="TPJ198" s="167"/>
      <c r="TPK198" s="154"/>
      <c r="TPL198" s="154"/>
      <c r="TPM198" s="167"/>
      <c r="TPN198" s="167"/>
      <c r="TPO198" s="154"/>
      <c r="TPP198" s="154"/>
      <c r="TPQ198" s="167"/>
      <c r="TPR198" s="167"/>
      <c r="TPS198" s="154"/>
      <c r="TPT198" s="154"/>
      <c r="TPU198" s="167"/>
      <c r="TPV198" s="167"/>
      <c r="TPW198" s="154"/>
      <c r="TPX198" s="154"/>
      <c r="TPY198" s="167"/>
      <c r="TPZ198" s="167"/>
      <c r="TQA198" s="154"/>
      <c r="TQB198" s="154"/>
      <c r="TQC198" s="167"/>
      <c r="TQD198" s="167"/>
      <c r="TQE198" s="154"/>
      <c r="TQF198" s="154"/>
      <c r="TQG198" s="167"/>
      <c r="TQH198" s="167"/>
      <c r="TQI198" s="154"/>
      <c r="TQJ198" s="154"/>
      <c r="TQK198" s="167"/>
      <c r="TQL198" s="167"/>
      <c r="TQM198" s="154"/>
      <c r="TQN198" s="154"/>
      <c r="TQO198" s="167"/>
      <c r="TQP198" s="167"/>
      <c r="TQQ198" s="154"/>
      <c r="TQR198" s="154"/>
      <c r="TQS198" s="167"/>
      <c r="TQT198" s="167"/>
      <c r="TQU198" s="154"/>
      <c r="TQV198" s="154"/>
      <c r="TQW198" s="167"/>
      <c r="TQX198" s="167"/>
      <c r="TQY198" s="154"/>
      <c r="TQZ198" s="154"/>
      <c r="TRA198" s="167"/>
      <c r="TRB198" s="167"/>
      <c r="TRC198" s="154"/>
      <c r="TRD198" s="154"/>
      <c r="TRE198" s="167"/>
      <c r="TRF198" s="167"/>
      <c r="TRG198" s="154"/>
      <c r="TRH198" s="154"/>
      <c r="TRI198" s="167"/>
      <c r="TRJ198" s="167"/>
      <c r="TRK198" s="154"/>
      <c r="TRL198" s="154"/>
      <c r="TRM198" s="167"/>
      <c r="TRN198" s="167"/>
      <c r="TRO198" s="154"/>
      <c r="TRP198" s="154"/>
      <c r="TRQ198" s="167"/>
      <c r="TRR198" s="167"/>
      <c r="TRS198" s="154"/>
      <c r="TRT198" s="154"/>
      <c r="TRU198" s="167"/>
      <c r="TRV198" s="167"/>
      <c r="TRW198" s="154"/>
      <c r="TRX198" s="154"/>
      <c r="TRY198" s="167"/>
      <c r="TRZ198" s="167"/>
      <c r="TSA198" s="154"/>
      <c r="TSB198" s="154"/>
      <c r="TSC198" s="167"/>
      <c r="TSD198" s="167"/>
      <c r="TSE198" s="154"/>
      <c r="TSF198" s="154"/>
      <c r="TSG198" s="167"/>
      <c r="TSH198" s="167"/>
      <c r="TSI198" s="154"/>
      <c r="TSJ198" s="154"/>
      <c r="TSK198" s="167"/>
      <c r="TSL198" s="167"/>
      <c r="TSM198" s="154"/>
      <c r="TSN198" s="154"/>
      <c r="TSO198" s="167"/>
      <c r="TSP198" s="167"/>
      <c r="TSQ198" s="154"/>
      <c r="TSR198" s="154"/>
      <c r="TSS198" s="167"/>
      <c r="TST198" s="167"/>
      <c r="TSU198" s="154"/>
      <c r="TSV198" s="154"/>
      <c r="TSW198" s="167"/>
      <c r="TSX198" s="167"/>
      <c r="TSY198" s="154"/>
      <c r="TSZ198" s="154"/>
      <c r="TTA198" s="167"/>
      <c r="TTB198" s="167"/>
      <c r="TTC198" s="154"/>
      <c r="TTD198" s="154"/>
      <c r="TTE198" s="167"/>
      <c r="TTF198" s="167"/>
      <c r="TTG198" s="154"/>
      <c r="TTH198" s="154"/>
      <c r="TTI198" s="167"/>
      <c r="TTJ198" s="167"/>
      <c r="TTK198" s="154"/>
      <c r="TTL198" s="154"/>
      <c r="TTM198" s="167"/>
      <c r="TTN198" s="167"/>
      <c r="TTO198" s="154"/>
      <c r="TTP198" s="154"/>
      <c r="TTQ198" s="167"/>
      <c r="TTR198" s="167"/>
      <c r="TTS198" s="154"/>
      <c r="TTT198" s="154"/>
      <c r="TTU198" s="167"/>
      <c r="TTV198" s="167"/>
      <c r="TTW198" s="154"/>
      <c r="TTX198" s="154"/>
      <c r="TTY198" s="167"/>
      <c r="TTZ198" s="167"/>
      <c r="TUA198" s="154"/>
      <c r="TUB198" s="154"/>
      <c r="TUC198" s="167"/>
      <c r="TUD198" s="167"/>
      <c r="TUE198" s="154"/>
      <c r="TUF198" s="154"/>
      <c r="TUG198" s="167"/>
      <c r="TUH198" s="167"/>
      <c r="TUI198" s="154"/>
      <c r="TUJ198" s="154"/>
      <c r="TUK198" s="167"/>
      <c r="TUL198" s="167"/>
      <c r="TUM198" s="154"/>
      <c r="TUN198" s="154"/>
      <c r="TUO198" s="167"/>
      <c r="TUP198" s="167"/>
      <c r="TUQ198" s="154"/>
      <c r="TUR198" s="154"/>
      <c r="TUS198" s="167"/>
      <c r="TUT198" s="167"/>
      <c r="TUU198" s="154"/>
      <c r="TUV198" s="154"/>
      <c r="TUW198" s="167"/>
      <c r="TUX198" s="167"/>
      <c r="TUY198" s="154"/>
      <c r="TUZ198" s="154"/>
      <c r="TVA198" s="167"/>
      <c r="TVB198" s="167"/>
      <c r="TVC198" s="154"/>
      <c r="TVD198" s="154"/>
      <c r="TVE198" s="167"/>
      <c r="TVF198" s="167"/>
      <c r="TVG198" s="154"/>
      <c r="TVH198" s="154"/>
      <c r="TVI198" s="167"/>
      <c r="TVJ198" s="167"/>
      <c r="TVK198" s="154"/>
      <c r="TVL198" s="154"/>
      <c r="TVM198" s="167"/>
      <c r="TVN198" s="167"/>
      <c r="TVO198" s="154"/>
      <c r="TVP198" s="154"/>
      <c r="TVQ198" s="167"/>
      <c r="TVR198" s="167"/>
      <c r="TVS198" s="154"/>
      <c r="TVT198" s="154"/>
      <c r="TVU198" s="167"/>
      <c r="TVV198" s="167"/>
      <c r="TVW198" s="154"/>
      <c r="TVX198" s="154"/>
      <c r="TVY198" s="167"/>
      <c r="TVZ198" s="167"/>
      <c r="TWA198" s="154"/>
      <c r="TWB198" s="154"/>
      <c r="TWC198" s="167"/>
      <c r="TWD198" s="167"/>
      <c r="TWE198" s="154"/>
      <c r="TWF198" s="154"/>
      <c r="TWG198" s="167"/>
      <c r="TWH198" s="167"/>
      <c r="TWI198" s="154"/>
      <c r="TWJ198" s="154"/>
      <c r="TWK198" s="167"/>
      <c r="TWL198" s="167"/>
      <c r="TWM198" s="154"/>
      <c r="TWN198" s="154"/>
      <c r="TWO198" s="167"/>
      <c r="TWP198" s="167"/>
      <c r="TWQ198" s="154"/>
      <c r="TWR198" s="154"/>
      <c r="TWS198" s="167"/>
      <c r="TWT198" s="167"/>
      <c r="TWU198" s="154"/>
      <c r="TWV198" s="154"/>
      <c r="TWW198" s="167"/>
      <c r="TWX198" s="167"/>
      <c r="TWY198" s="154"/>
      <c r="TWZ198" s="154"/>
      <c r="TXA198" s="167"/>
      <c r="TXB198" s="167"/>
      <c r="TXC198" s="154"/>
      <c r="TXD198" s="154"/>
      <c r="TXE198" s="167"/>
      <c r="TXF198" s="167"/>
      <c r="TXG198" s="154"/>
      <c r="TXH198" s="154"/>
      <c r="TXI198" s="167"/>
      <c r="TXJ198" s="167"/>
      <c r="TXK198" s="154"/>
      <c r="TXL198" s="154"/>
      <c r="TXM198" s="167"/>
      <c r="TXN198" s="167"/>
      <c r="TXO198" s="154"/>
      <c r="TXP198" s="154"/>
      <c r="TXQ198" s="167"/>
      <c r="TXR198" s="167"/>
      <c r="TXS198" s="154"/>
      <c r="TXT198" s="154"/>
      <c r="TXU198" s="167"/>
      <c r="TXV198" s="167"/>
      <c r="TXW198" s="154"/>
      <c r="TXX198" s="154"/>
      <c r="TXY198" s="167"/>
      <c r="TXZ198" s="167"/>
      <c r="TYA198" s="154"/>
      <c r="TYB198" s="154"/>
      <c r="TYC198" s="167"/>
      <c r="TYD198" s="167"/>
      <c r="TYE198" s="154"/>
      <c r="TYF198" s="154"/>
      <c r="TYG198" s="167"/>
      <c r="TYH198" s="167"/>
      <c r="TYI198" s="154"/>
      <c r="TYJ198" s="154"/>
      <c r="TYK198" s="167"/>
      <c r="TYL198" s="167"/>
      <c r="TYM198" s="154"/>
      <c r="TYN198" s="154"/>
      <c r="TYO198" s="167"/>
      <c r="TYP198" s="167"/>
      <c r="TYQ198" s="154"/>
      <c r="TYR198" s="154"/>
      <c r="TYS198" s="167"/>
      <c r="TYT198" s="167"/>
      <c r="TYU198" s="154"/>
      <c r="TYV198" s="154"/>
      <c r="TYW198" s="167"/>
      <c r="TYX198" s="167"/>
      <c r="TYY198" s="154"/>
      <c r="TYZ198" s="154"/>
      <c r="TZA198" s="167"/>
      <c r="TZB198" s="167"/>
      <c r="TZC198" s="154"/>
      <c r="TZD198" s="154"/>
      <c r="TZE198" s="167"/>
      <c r="TZF198" s="167"/>
      <c r="TZG198" s="154"/>
      <c r="TZH198" s="154"/>
      <c r="TZI198" s="167"/>
      <c r="TZJ198" s="167"/>
      <c r="TZK198" s="154"/>
      <c r="TZL198" s="154"/>
      <c r="TZM198" s="167"/>
      <c r="TZN198" s="167"/>
      <c r="TZO198" s="154"/>
      <c r="TZP198" s="154"/>
      <c r="TZQ198" s="167"/>
      <c r="TZR198" s="167"/>
      <c r="TZS198" s="154"/>
      <c r="TZT198" s="154"/>
      <c r="TZU198" s="167"/>
      <c r="TZV198" s="167"/>
      <c r="TZW198" s="154"/>
      <c r="TZX198" s="154"/>
      <c r="TZY198" s="167"/>
      <c r="TZZ198" s="167"/>
      <c r="UAA198" s="154"/>
      <c r="UAB198" s="154"/>
      <c r="UAC198" s="167"/>
      <c r="UAD198" s="167"/>
      <c r="UAE198" s="154"/>
      <c r="UAF198" s="154"/>
      <c r="UAG198" s="167"/>
      <c r="UAH198" s="167"/>
      <c r="UAI198" s="154"/>
      <c r="UAJ198" s="154"/>
      <c r="UAK198" s="167"/>
      <c r="UAL198" s="167"/>
      <c r="UAM198" s="154"/>
      <c r="UAN198" s="154"/>
      <c r="UAO198" s="167"/>
      <c r="UAP198" s="167"/>
      <c r="UAQ198" s="154"/>
      <c r="UAR198" s="154"/>
      <c r="UAS198" s="167"/>
      <c r="UAT198" s="167"/>
      <c r="UAU198" s="154"/>
      <c r="UAV198" s="154"/>
      <c r="UAW198" s="167"/>
      <c r="UAX198" s="167"/>
      <c r="UAY198" s="154"/>
      <c r="UAZ198" s="154"/>
      <c r="UBA198" s="167"/>
      <c r="UBB198" s="167"/>
      <c r="UBC198" s="154"/>
      <c r="UBD198" s="154"/>
      <c r="UBE198" s="167"/>
      <c r="UBF198" s="167"/>
      <c r="UBG198" s="154"/>
      <c r="UBH198" s="154"/>
      <c r="UBI198" s="167"/>
      <c r="UBJ198" s="167"/>
      <c r="UBK198" s="154"/>
      <c r="UBL198" s="154"/>
      <c r="UBM198" s="167"/>
      <c r="UBN198" s="167"/>
      <c r="UBO198" s="154"/>
      <c r="UBP198" s="154"/>
      <c r="UBQ198" s="167"/>
      <c r="UBR198" s="167"/>
      <c r="UBS198" s="154"/>
      <c r="UBT198" s="154"/>
      <c r="UBU198" s="167"/>
      <c r="UBV198" s="167"/>
      <c r="UBW198" s="154"/>
      <c r="UBX198" s="154"/>
      <c r="UBY198" s="167"/>
      <c r="UBZ198" s="167"/>
      <c r="UCA198" s="154"/>
      <c r="UCB198" s="154"/>
      <c r="UCC198" s="167"/>
      <c r="UCD198" s="167"/>
      <c r="UCE198" s="154"/>
      <c r="UCF198" s="154"/>
      <c r="UCG198" s="167"/>
      <c r="UCH198" s="167"/>
      <c r="UCI198" s="154"/>
      <c r="UCJ198" s="154"/>
      <c r="UCK198" s="167"/>
      <c r="UCL198" s="167"/>
      <c r="UCM198" s="154"/>
      <c r="UCN198" s="154"/>
      <c r="UCO198" s="167"/>
      <c r="UCP198" s="167"/>
      <c r="UCQ198" s="154"/>
      <c r="UCR198" s="154"/>
      <c r="UCS198" s="167"/>
      <c r="UCT198" s="167"/>
      <c r="UCU198" s="154"/>
      <c r="UCV198" s="154"/>
      <c r="UCW198" s="167"/>
      <c r="UCX198" s="167"/>
      <c r="UCY198" s="154"/>
      <c r="UCZ198" s="154"/>
      <c r="UDA198" s="167"/>
      <c r="UDB198" s="167"/>
      <c r="UDC198" s="154"/>
      <c r="UDD198" s="154"/>
      <c r="UDE198" s="167"/>
      <c r="UDF198" s="167"/>
      <c r="UDG198" s="154"/>
      <c r="UDH198" s="154"/>
      <c r="UDI198" s="167"/>
      <c r="UDJ198" s="167"/>
      <c r="UDK198" s="154"/>
      <c r="UDL198" s="154"/>
      <c r="UDM198" s="167"/>
      <c r="UDN198" s="167"/>
      <c r="UDO198" s="154"/>
      <c r="UDP198" s="154"/>
      <c r="UDQ198" s="167"/>
      <c r="UDR198" s="167"/>
      <c r="UDS198" s="154"/>
      <c r="UDT198" s="154"/>
      <c r="UDU198" s="167"/>
      <c r="UDV198" s="167"/>
      <c r="UDW198" s="154"/>
      <c r="UDX198" s="154"/>
      <c r="UDY198" s="167"/>
      <c r="UDZ198" s="167"/>
      <c r="UEA198" s="154"/>
      <c r="UEB198" s="154"/>
      <c r="UEC198" s="167"/>
      <c r="UED198" s="167"/>
      <c r="UEE198" s="154"/>
      <c r="UEF198" s="154"/>
      <c r="UEG198" s="167"/>
      <c r="UEH198" s="167"/>
      <c r="UEI198" s="154"/>
      <c r="UEJ198" s="154"/>
      <c r="UEK198" s="167"/>
      <c r="UEL198" s="167"/>
      <c r="UEM198" s="154"/>
      <c r="UEN198" s="154"/>
      <c r="UEO198" s="167"/>
      <c r="UEP198" s="167"/>
      <c r="UEQ198" s="154"/>
      <c r="UER198" s="154"/>
      <c r="UES198" s="167"/>
      <c r="UET198" s="167"/>
      <c r="UEU198" s="154"/>
      <c r="UEV198" s="154"/>
      <c r="UEW198" s="167"/>
      <c r="UEX198" s="167"/>
      <c r="UEY198" s="154"/>
      <c r="UEZ198" s="154"/>
      <c r="UFA198" s="167"/>
      <c r="UFB198" s="167"/>
      <c r="UFC198" s="154"/>
      <c r="UFD198" s="154"/>
      <c r="UFE198" s="167"/>
      <c r="UFF198" s="167"/>
      <c r="UFG198" s="154"/>
      <c r="UFH198" s="154"/>
      <c r="UFI198" s="167"/>
      <c r="UFJ198" s="167"/>
      <c r="UFK198" s="154"/>
      <c r="UFL198" s="154"/>
      <c r="UFM198" s="167"/>
      <c r="UFN198" s="167"/>
      <c r="UFO198" s="154"/>
      <c r="UFP198" s="154"/>
      <c r="UFQ198" s="167"/>
      <c r="UFR198" s="167"/>
      <c r="UFS198" s="154"/>
      <c r="UFT198" s="154"/>
      <c r="UFU198" s="167"/>
      <c r="UFV198" s="167"/>
      <c r="UFW198" s="154"/>
      <c r="UFX198" s="154"/>
      <c r="UFY198" s="167"/>
      <c r="UFZ198" s="167"/>
      <c r="UGA198" s="154"/>
      <c r="UGB198" s="154"/>
      <c r="UGC198" s="167"/>
      <c r="UGD198" s="167"/>
      <c r="UGE198" s="154"/>
      <c r="UGF198" s="154"/>
      <c r="UGG198" s="167"/>
      <c r="UGH198" s="167"/>
      <c r="UGI198" s="154"/>
      <c r="UGJ198" s="154"/>
      <c r="UGK198" s="167"/>
      <c r="UGL198" s="167"/>
      <c r="UGM198" s="154"/>
      <c r="UGN198" s="154"/>
      <c r="UGO198" s="167"/>
      <c r="UGP198" s="167"/>
      <c r="UGQ198" s="154"/>
      <c r="UGR198" s="154"/>
      <c r="UGS198" s="167"/>
      <c r="UGT198" s="167"/>
      <c r="UGU198" s="154"/>
      <c r="UGV198" s="154"/>
      <c r="UGW198" s="167"/>
      <c r="UGX198" s="167"/>
      <c r="UGY198" s="154"/>
      <c r="UGZ198" s="154"/>
      <c r="UHA198" s="167"/>
      <c r="UHB198" s="167"/>
      <c r="UHC198" s="154"/>
      <c r="UHD198" s="154"/>
      <c r="UHE198" s="167"/>
      <c r="UHF198" s="167"/>
      <c r="UHG198" s="154"/>
      <c r="UHH198" s="154"/>
      <c r="UHI198" s="167"/>
      <c r="UHJ198" s="167"/>
      <c r="UHK198" s="154"/>
      <c r="UHL198" s="154"/>
      <c r="UHM198" s="167"/>
      <c r="UHN198" s="167"/>
      <c r="UHO198" s="154"/>
      <c r="UHP198" s="154"/>
      <c r="UHQ198" s="167"/>
      <c r="UHR198" s="167"/>
      <c r="UHS198" s="154"/>
      <c r="UHT198" s="154"/>
      <c r="UHU198" s="167"/>
      <c r="UHV198" s="167"/>
      <c r="UHW198" s="154"/>
      <c r="UHX198" s="154"/>
      <c r="UHY198" s="167"/>
      <c r="UHZ198" s="167"/>
      <c r="UIA198" s="154"/>
      <c r="UIB198" s="154"/>
      <c r="UIC198" s="167"/>
      <c r="UID198" s="167"/>
      <c r="UIE198" s="154"/>
      <c r="UIF198" s="154"/>
      <c r="UIG198" s="167"/>
      <c r="UIH198" s="167"/>
      <c r="UII198" s="154"/>
      <c r="UIJ198" s="154"/>
      <c r="UIK198" s="167"/>
      <c r="UIL198" s="167"/>
      <c r="UIM198" s="154"/>
      <c r="UIN198" s="154"/>
      <c r="UIO198" s="167"/>
      <c r="UIP198" s="167"/>
      <c r="UIQ198" s="154"/>
      <c r="UIR198" s="154"/>
      <c r="UIS198" s="167"/>
      <c r="UIT198" s="167"/>
      <c r="UIU198" s="154"/>
      <c r="UIV198" s="154"/>
      <c r="UIW198" s="167"/>
      <c r="UIX198" s="167"/>
      <c r="UIY198" s="154"/>
      <c r="UIZ198" s="154"/>
      <c r="UJA198" s="167"/>
      <c r="UJB198" s="167"/>
      <c r="UJC198" s="154"/>
      <c r="UJD198" s="154"/>
      <c r="UJE198" s="167"/>
      <c r="UJF198" s="167"/>
      <c r="UJG198" s="154"/>
      <c r="UJH198" s="154"/>
      <c r="UJI198" s="167"/>
      <c r="UJJ198" s="167"/>
      <c r="UJK198" s="154"/>
      <c r="UJL198" s="154"/>
      <c r="UJM198" s="167"/>
      <c r="UJN198" s="167"/>
      <c r="UJO198" s="154"/>
      <c r="UJP198" s="154"/>
      <c r="UJQ198" s="167"/>
      <c r="UJR198" s="167"/>
      <c r="UJS198" s="154"/>
      <c r="UJT198" s="154"/>
      <c r="UJU198" s="167"/>
      <c r="UJV198" s="167"/>
      <c r="UJW198" s="154"/>
      <c r="UJX198" s="154"/>
      <c r="UJY198" s="167"/>
      <c r="UJZ198" s="167"/>
      <c r="UKA198" s="154"/>
      <c r="UKB198" s="154"/>
      <c r="UKC198" s="167"/>
      <c r="UKD198" s="167"/>
      <c r="UKE198" s="154"/>
      <c r="UKF198" s="154"/>
      <c r="UKG198" s="167"/>
      <c r="UKH198" s="167"/>
      <c r="UKI198" s="154"/>
      <c r="UKJ198" s="154"/>
      <c r="UKK198" s="167"/>
      <c r="UKL198" s="167"/>
      <c r="UKM198" s="154"/>
      <c r="UKN198" s="154"/>
      <c r="UKO198" s="167"/>
      <c r="UKP198" s="167"/>
      <c r="UKQ198" s="154"/>
      <c r="UKR198" s="154"/>
      <c r="UKS198" s="167"/>
      <c r="UKT198" s="167"/>
      <c r="UKU198" s="154"/>
      <c r="UKV198" s="154"/>
      <c r="UKW198" s="167"/>
      <c r="UKX198" s="167"/>
      <c r="UKY198" s="154"/>
      <c r="UKZ198" s="154"/>
      <c r="ULA198" s="167"/>
      <c r="ULB198" s="167"/>
      <c r="ULC198" s="154"/>
      <c r="ULD198" s="154"/>
      <c r="ULE198" s="167"/>
      <c r="ULF198" s="167"/>
      <c r="ULG198" s="154"/>
      <c r="ULH198" s="154"/>
      <c r="ULI198" s="167"/>
      <c r="ULJ198" s="167"/>
      <c r="ULK198" s="154"/>
      <c r="ULL198" s="154"/>
      <c r="ULM198" s="167"/>
      <c r="ULN198" s="167"/>
      <c r="ULO198" s="154"/>
      <c r="ULP198" s="154"/>
      <c r="ULQ198" s="167"/>
      <c r="ULR198" s="167"/>
      <c r="ULS198" s="154"/>
      <c r="ULT198" s="154"/>
      <c r="ULU198" s="167"/>
      <c r="ULV198" s="167"/>
      <c r="ULW198" s="154"/>
      <c r="ULX198" s="154"/>
      <c r="ULY198" s="167"/>
      <c r="ULZ198" s="167"/>
      <c r="UMA198" s="154"/>
      <c r="UMB198" s="154"/>
      <c r="UMC198" s="167"/>
      <c r="UMD198" s="167"/>
      <c r="UME198" s="154"/>
      <c r="UMF198" s="154"/>
      <c r="UMG198" s="167"/>
      <c r="UMH198" s="167"/>
      <c r="UMI198" s="154"/>
      <c r="UMJ198" s="154"/>
      <c r="UMK198" s="167"/>
      <c r="UML198" s="167"/>
      <c r="UMM198" s="154"/>
      <c r="UMN198" s="154"/>
      <c r="UMO198" s="167"/>
      <c r="UMP198" s="167"/>
      <c r="UMQ198" s="154"/>
      <c r="UMR198" s="154"/>
      <c r="UMS198" s="167"/>
      <c r="UMT198" s="167"/>
      <c r="UMU198" s="154"/>
      <c r="UMV198" s="154"/>
      <c r="UMW198" s="167"/>
      <c r="UMX198" s="167"/>
      <c r="UMY198" s="154"/>
      <c r="UMZ198" s="154"/>
      <c r="UNA198" s="167"/>
      <c r="UNB198" s="167"/>
      <c r="UNC198" s="154"/>
      <c r="UND198" s="154"/>
      <c r="UNE198" s="167"/>
      <c r="UNF198" s="167"/>
      <c r="UNG198" s="154"/>
      <c r="UNH198" s="154"/>
      <c r="UNI198" s="167"/>
      <c r="UNJ198" s="167"/>
      <c r="UNK198" s="154"/>
      <c r="UNL198" s="154"/>
      <c r="UNM198" s="167"/>
      <c r="UNN198" s="167"/>
      <c r="UNO198" s="154"/>
      <c r="UNP198" s="154"/>
      <c r="UNQ198" s="167"/>
      <c r="UNR198" s="167"/>
      <c r="UNS198" s="154"/>
      <c r="UNT198" s="154"/>
      <c r="UNU198" s="167"/>
      <c r="UNV198" s="167"/>
      <c r="UNW198" s="154"/>
      <c r="UNX198" s="154"/>
      <c r="UNY198" s="167"/>
      <c r="UNZ198" s="167"/>
      <c r="UOA198" s="154"/>
      <c r="UOB198" s="154"/>
      <c r="UOC198" s="167"/>
      <c r="UOD198" s="167"/>
      <c r="UOE198" s="154"/>
      <c r="UOF198" s="154"/>
      <c r="UOG198" s="167"/>
      <c r="UOH198" s="167"/>
      <c r="UOI198" s="154"/>
      <c r="UOJ198" s="154"/>
      <c r="UOK198" s="167"/>
      <c r="UOL198" s="167"/>
      <c r="UOM198" s="154"/>
      <c r="UON198" s="154"/>
      <c r="UOO198" s="167"/>
      <c r="UOP198" s="167"/>
      <c r="UOQ198" s="154"/>
      <c r="UOR198" s="154"/>
      <c r="UOS198" s="167"/>
      <c r="UOT198" s="167"/>
      <c r="UOU198" s="154"/>
      <c r="UOV198" s="154"/>
      <c r="UOW198" s="167"/>
      <c r="UOX198" s="167"/>
      <c r="UOY198" s="154"/>
      <c r="UOZ198" s="154"/>
      <c r="UPA198" s="167"/>
      <c r="UPB198" s="167"/>
      <c r="UPC198" s="154"/>
      <c r="UPD198" s="154"/>
      <c r="UPE198" s="167"/>
      <c r="UPF198" s="167"/>
      <c r="UPG198" s="154"/>
      <c r="UPH198" s="154"/>
      <c r="UPI198" s="167"/>
      <c r="UPJ198" s="167"/>
      <c r="UPK198" s="154"/>
      <c r="UPL198" s="154"/>
      <c r="UPM198" s="167"/>
      <c r="UPN198" s="167"/>
      <c r="UPO198" s="154"/>
      <c r="UPP198" s="154"/>
      <c r="UPQ198" s="167"/>
      <c r="UPR198" s="167"/>
      <c r="UPS198" s="154"/>
      <c r="UPT198" s="154"/>
      <c r="UPU198" s="167"/>
      <c r="UPV198" s="167"/>
      <c r="UPW198" s="154"/>
      <c r="UPX198" s="154"/>
      <c r="UPY198" s="167"/>
      <c r="UPZ198" s="167"/>
      <c r="UQA198" s="154"/>
      <c r="UQB198" s="154"/>
      <c r="UQC198" s="167"/>
      <c r="UQD198" s="167"/>
      <c r="UQE198" s="154"/>
      <c r="UQF198" s="154"/>
      <c r="UQG198" s="167"/>
      <c r="UQH198" s="167"/>
      <c r="UQI198" s="154"/>
      <c r="UQJ198" s="154"/>
      <c r="UQK198" s="167"/>
      <c r="UQL198" s="167"/>
      <c r="UQM198" s="154"/>
      <c r="UQN198" s="154"/>
      <c r="UQO198" s="167"/>
      <c r="UQP198" s="167"/>
      <c r="UQQ198" s="154"/>
      <c r="UQR198" s="154"/>
      <c r="UQS198" s="167"/>
      <c r="UQT198" s="167"/>
      <c r="UQU198" s="154"/>
      <c r="UQV198" s="154"/>
      <c r="UQW198" s="167"/>
      <c r="UQX198" s="167"/>
      <c r="UQY198" s="154"/>
      <c r="UQZ198" s="154"/>
      <c r="URA198" s="167"/>
      <c r="URB198" s="167"/>
      <c r="URC198" s="154"/>
      <c r="URD198" s="154"/>
      <c r="URE198" s="167"/>
      <c r="URF198" s="167"/>
      <c r="URG198" s="154"/>
      <c r="URH198" s="154"/>
      <c r="URI198" s="167"/>
      <c r="URJ198" s="167"/>
      <c r="URK198" s="154"/>
      <c r="URL198" s="154"/>
      <c r="URM198" s="167"/>
      <c r="URN198" s="167"/>
      <c r="URO198" s="154"/>
      <c r="URP198" s="154"/>
      <c r="URQ198" s="167"/>
      <c r="URR198" s="167"/>
      <c r="URS198" s="154"/>
      <c r="URT198" s="154"/>
      <c r="URU198" s="167"/>
      <c r="URV198" s="167"/>
      <c r="URW198" s="154"/>
      <c r="URX198" s="154"/>
      <c r="URY198" s="167"/>
      <c r="URZ198" s="167"/>
      <c r="USA198" s="154"/>
      <c r="USB198" s="154"/>
      <c r="USC198" s="167"/>
      <c r="USD198" s="167"/>
      <c r="USE198" s="154"/>
      <c r="USF198" s="154"/>
      <c r="USG198" s="167"/>
      <c r="USH198" s="167"/>
      <c r="USI198" s="154"/>
      <c r="USJ198" s="154"/>
      <c r="USK198" s="167"/>
      <c r="USL198" s="167"/>
      <c r="USM198" s="154"/>
      <c r="USN198" s="154"/>
      <c r="USO198" s="167"/>
      <c r="USP198" s="167"/>
      <c r="USQ198" s="154"/>
      <c r="USR198" s="154"/>
      <c r="USS198" s="167"/>
      <c r="UST198" s="167"/>
      <c r="USU198" s="154"/>
      <c r="USV198" s="154"/>
      <c r="USW198" s="167"/>
      <c r="USX198" s="167"/>
      <c r="USY198" s="154"/>
      <c r="USZ198" s="154"/>
      <c r="UTA198" s="167"/>
      <c r="UTB198" s="167"/>
      <c r="UTC198" s="154"/>
      <c r="UTD198" s="154"/>
      <c r="UTE198" s="167"/>
      <c r="UTF198" s="167"/>
      <c r="UTG198" s="154"/>
      <c r="UTH198" s="154"/>
      <c r="UTI198" s="167"/>
      <c r="UTJ198" s="167"/>
      <c r="UTK198" s="154"/>
      <c r="UTL198" s="154"/>
      <c r="UTM198" s="167"/>
      <c r="UTN198" s="167"/>
      <c r="UTO198" s="154"/>
      <c r="UTP198" s="154"/>
      <c r="UTQ198" s="167"/>
      <c r="UTR198" s="167"/>
      <c r="UTS198" s="154"/>
      <c r="UTT198" s="154"/>
      <c r="UTU198" s="167"/>
      <c r="UTV198" s="167"/>
      <c r="UTW198" s="154"/>
      <c r="UTX198" s="154"/>
      <c r="UTY198" s="167"/>
      <c r="UTZ198" s="167"/>
      <c r="UUA198" s="154"/>
      <c r="UUB198" s="154"/>
      <c r="UUC198" s="167"/>
      <c r="UUD198" s="167"/>
      <c r="UUE198" s="154"/>
      <c r="UUF198" s="154"/>
      <c r="UUG198" s="167"/>
      <c r="UUH198" s="167"/>
      <c r="UUI198" s="154"/>
      <c r="UUJ198" s="154"/>
      <c r="UUK198" s="167"/>
      <c r="UUL198" s="167"/>
      <c r="UUM198" s="154"/>
      <c r="UUN198" s="154"/>
      <c r="UUO198" s="167"/>
      <c r="UUP198" s="167"/>
      <c r="UUQ198" s="154"/>
      <c r="UUR198" s="154"/>
      <c r="UUS198" s="167"/>
      <c r="UUT198" s="167"/>
      <c r="UUU198" s="154"/>
      <c r="UUV198" s="154"/>
      <c r="UUW198" s="167"/>
      <c r="UUX198" s="167"/>
      <c r="UUY198" s="154"/>
      <c r="UUZ198" s="154"/>
      <c r="UVA198" s="167"/>
      <c r="UVB198" s="167"/>
      <c r="UVC198" s="154"/>
      <c r="UVD198" s="154"/>
      <c r="UVE198" s="167"/>
      <c r="UVF198" s="167"/>
      <c r="UVG198" s="154"/>
      <c r="UVH198" s="154"/>
      <c r="UVI198" s="167"/>
      <c r="UVJ198" s="167"/>
      <c r="UVK198" s="154"/>
      <c r="UVL198" s="154"/>
      <c r="UVM198" s="167"/>
      <c r="UVN198" s="167"/>
      <c r="UVO198" s="154"/>
      <c r="UVP198" s="154"/>
      <c r="UVQ198" s="167"/>
      <c r="UVR198" s="167"/>
      <c r="UVS198" s="154"/>
      <c r="UVT198" s="154"/>
      <c r="UVU198" s="167"/>
      <c r="UVV198" s="167"/>
      <c r="UVW198" s="154"/>
      <c r="UVX198" s="154"/>
      <c r="UVY198" s="167"/>
      <c r="UVZ198" s="167"/>
      <c r="UWA198" s="154"/>
      <c r="UWB198" s="154"/>
      <c r="UWC198" s="167"/>
      <c r="UWD198" s="167"/>
      <c r="UWE198" s="154"/>
      <c r="UWF198" s="154"/>
      <c r="UWG198" s="167"/>
      <c r="UWH198" s="167"/>
      <c r="UWI198" s="154"/>
      <c r="UWJ198" s="154"/>
      <c r="UWK198" s="167"/>
      <c r="UWL198" s="167"/>
      <c r="UWM198" s="154"/>
      <c r="UWN198" s="154"/>
      <c r="UWO198" s="167"/>
      <c r="UWP198" s="167"/>
      <c r="UWQ198" s="154"/>
      <c r="UWR198" s="154"/>
      <c r="UWS198" s="167"/>
      <c r="UWT198" s="167"/>
      <c r="UWU198" s="154"/>
      <c r="UWV198" s="154"/>
      <c r="UWW198" s="167"/>
      <c r="UWX198" s="167"/>
      <c r="UWY198" s="154"/>
      <c r="UWZ198" s="154"/>
      <c r="UXA198" s="167"/>
      <c r="UXB198" s="167"/>
      <c r="UXC198" s="154"/>
      <c r="UXD198" s="154"/>
      <c r="UXE198" s="167"/>
      <c r="UXF198" s="167"/>
      <c r="UXG198" s="154"/>
      <c r="UXH198" s="154"/>
      <c r="UXI198" s="167"/>
      <c r="UXJ198" s="167"/>
      <c r="UXK198" s="154"/>
      <c r="UXL198" s="154"/>
      <c r="UXM198" s="167"/>
      <c r="UXN198" s="167"/>
      <c r="UXO198" s="154"/>
      <c r="UXP198" s="154"/>
      <c r="UXQ198" s="167"/>
      <c r="UXR198" s="167"/>
      <c r="UXS198" s="154"/>
      <c r="UXT198" s="154"/>
      <c r="UXU198" s="167"/>
      <c r="UXV198" s="167"/>
      <c r="UXW198" s="154"/>
      <c r="UXX198" s="154"/>
      <c r="UXY198" s="167"/>
      <c r="UXZ198" s="167"/>
      <c r="UYA198" s="154"/>
      <c r="UYB198" s="154"/>
      <c r="UYC198" s="167"/>
      <c r="UYD198" s="167"/>
      <c r="UYE198" s="154"/>
      <c r="UYF198" s="154"/>
      <c r="UYG198" s="167"/>
      <c r="UYH198" s="167"/>
      <c r="UYI198" s="154"/>
      <c r="UYJ198" s="154"/>
      <c r="UYK198" s="167"/>
      <c r="UYL198" s="167"/>
      <c r="UYM198" s="154"/>
      <c r="UYN198" s="154"/>
      <c r="UYO198" s="167"/>
      <c r="UYP198" s="167"/>
      <c r="UYQ198" s="154"/>
      <c r="UYR198" s="154"/>
      <c r="UYS198" s="167"/>
      <c r="UYT198" s="167"/>
      <c r="UYU198" s="154"/>
      <c r="UYV198" s="154"/>
      <c r="UYW198" s="167"/>
      <c r="UYX198" s="167"/>
      <c r="UYY198" s="154"/>
      <c r="UYZ198" s="154"/>
      <c r="UZA198" s="167"/>
      <c r="UZB198" s="167"/>
      <c r="UZC198" s="154"/>
      <c r="UZD198" s="154"/>
      <c r="UZE198" s="167"/>
      <c r="UZF198" s="167"/>
      <c r="UZG198" s="154"/>
      <c r="UZH198" s="154"/>
      <c r="UZI198" s="167"/>
      <c r="UZJ198" s="167"/>
      <c r="UZK198" s="154"/>
      <c r="UZL198" s="154"/>
      <c r="UZM198" s="167"/>
      <c r="UZN198" s="167"/>
      <c r="UZO198" s="154"/>
      <c r="UZP198" s="154"/>
      <c r="UZQ198" s="167"/>
      <c r="UZR198" s="167"/>
      <c r="UZS198" s="154"/>
      <c r="UZT198" s="154"/>
      <c r="UZU198" s="167"/>
      <c r="UZV198" s="167"/>
      <c r="UZW198" s="154"/>
      <c r="UZX198" s="154"/>
      <c r="UZY198" s="167"/>
      <c r="UZZ198" s="167"/>
      <c r="VAA198" s="154"/>
      <c r="VAB198" s="154"/>
      <c r="VAC198" s="167"/>
      <c r="VAD198" s="167"/>
      <c r="VAE198" s="154"/>
      <c r="VAF198" s="154"/>
      <c r="VAG198" s="167"/>
      <c r="VAH198" s="167"/>
      <c r="VAI198" s="154"/>
      <c r="VAJ198" s="154"/>
      <c r="VAK198" s="167"/>
      <c r="VAL198" s="167"/>
      <c r="VAM198" s="154"/>
      <c r="VAN198" s="154"/>
      <c r="VAO198" s="167"/>
      <c r="VAP198" s="167"/>
      <c r="VAQ198" s="154"/>
      <c r="VAR198" s="154"/>
      <c r="VAS198" s="167"/>
      <c r="VAT198" s="167"/>
      <c r="VAU198" s="154"/>
      <c r="VAV198" s="154"/>
      <c r="VAW198" s="167"/>
      <c r="VAX198" s="167"/>
      <c r="VAY198" s="154"/>
      <c r="VAZ198" s="154"/>
      <c r="VBA198" s="167"/>
      <c r="VBB198" s="167"/>
      <c r="VBC198" s="154"/>
      <c r="VBD198" s="154"/>
      <c r="VBE198" s="167"/>
      <c r="VBF198" s="167"/>
      <c r="VBG198" s="154"/>
      <c r="VBH198" s="154"/>
      <c r="VBI198" s="167"/>
      <c r="VBJ198" s="167"/>
      <c r="VBK198" s="154"/>
      <c r="VBL198" s="154"/>
      <c r="VBM198" s="167"/>
      <c r="VBN198" s="167"/>
      <c r="VBO198" s="154"/>
      <c r="VBP198" s="154"/>
      <c r="VBQ198" s="167"/>
      <c r="VBR198" s="167"/>
      <c r="VBS198" s="154"/>
      <c r="VBT198" s="154"/>
      <c r="VBU198" s="167"/>
      <c r="VBV198" s="167"/>
      <c r="VBW198" s="154"/>
      <c r="VBX198" s="154"/>
      <c r="VBY198" s="167"/>
      <c r="VBZ198" s="167"/>
      <c r="VCA198" s="154"/>
      <c r="VCB198" s="154"/>
      <c r="VCC198" s="167"/>
      <c r="VCD198" s="167"/>
      <c r="VCE198" s="154"/>
      <c r="VCF198" s="154"/>
      <c r="VCG198" s="167"/>
      <c r="VCH198" s="167"/>
      <c r="VCI198" s="154"/>
      <c r="VCJ198" s="154"/>
      <c r="VCK198" s="167"/>
      <c r="VCL198" s="167"/>
      <c r="VCM198" s="154"/>
      <c r="VCN198" s="154"/>
      <c r="VCO198" s="167"/>
      <c r="VCP198" s="167"/>
      <c r="VCQ198" s="154"/>
      <c r="VCR198" s="154"/>
      <c r="VCS198" s="167"/>
      <c r="VCT198" s="167"/>
      <c r="VCU198" s="154"/>
      <c r="VCV198" s="154"/>
      <c r="VCW198" s="167"/>
      <c r="VCX198" s="167"/>
      <c r="VCY198" s="154"/>
      <c r="VCZ198" s="154"/>
      <c r="VDA198" s="167"/>
      <c r="VDB198" s="167"/>
      <c r="VDC198" s="154"/>
      <c r="VDD198" s="154"/>
      <c r="VDE198" s="167"/>
      <c r="VDF198" s="167"/>
      <c r="VDG198" s="154"/>
      <c r="VDH198" s="154"/>
      <c r="VDI198" s="167"/>
      <c r="VDJ198" s="167"/>
      <c r="VDK198" s="154"/>
      <c r="VDL198" s="154"/>
      <c r="VDM198" s="167"/>
      <c r="VDN198" s="167"/>
      <c r="VDO198" s="154"/>
      <c r="VDP198" s="154"/>
      <c r="VDQ198" s="167"/>
      <c r="VDR198" s="167"/>
      <c r="VDS198" s="154"/>
      <c r="VDT198" s="154"/>
      <c r="VDU198" s="167"/>
      <c r="VDV198" s="167"/>
      <c r="VDW198" s="154"/>
      <c r="VDX198" s="154"/>
      <c r="VDY198" s="167"/>
      <c r="VDZ198" s="167"/>
      <c r="VEA198" s="154"/>
      <c r="VEB198" s="154"/>
      <c r="VEC198" s="167"/>
      <c r="VED198" s="167"/>
      <c r="VEE198" s="154"/>
      <c r="VEF198" s="154"/>
      <c r="VEG198" s="167"/>
      <c r="VEH198" s="167"/>
      <c r="VEI198" s="154"/>
      <c r="VEJ198" s="154"/>
      <c r="VEK198" s="167"/>
      <c r="VEL198" s="167"/>
      <c r="VEM198" s="154"/>
      <c r="VEN198" s="154"/>
      <c r="VEO198" s="167"/>
      <c r="VEP198" s="167"/>
      <c r="VEQ198" s="154"/>
      <c r="VER198" s="154"/>
      <c r="VES198" s="167"/>
      <c r="VET198" s="167"/>
      <c r="VEU198" s="154"/>
      <c r="VEV198" s="154"/>
      <c r="VEW198" s="167"/>
      <c r="VEX198" s="167"/>
      <c r="VEY198" s="154"/>
      <c r="VEZ198" s="154"/>
      <c r="VFA198" s="167"/>
      <c r="VFB198" s="167"/>
      <c r="VFC198" s="154"/>
      <c r="VFD198" s="154"/>
      <c r="VFE198" s="167"/>
      <c r="VFF198" s="167"/>
      <c r="VFG198" s="154"/>
      <c r="VFH198" s="154"/>
      <c r="VFI198" s="167"/>
      <c r="VFJ198" s="167"/>
      <c r="VFK198" s="154"/>
      <c r="VFL198" s="154"/>
      <c r="VFM198" s="167"/>
      <c r="VFN198" s="167"/>
      <c r="VFO198" s="154"/>
      <c r="VFP198" s="154"/>
      <c r="VFQ198" s="167"/>
      <c r="VFR198" s="167"/>
      <c r="VFS198" s="154"/>
      <c r="VFT198" s="154"/>
      <c r="VFU198" s="167"/>
      <c r="VFV198" s="167"/>
      <c r="VFW198" s="154"/>
      <c r="VFX198" s="154"/>
      <c r="VFY198" s="167"/>
      <c r="VFZ198" s="167"/>
      <c r="VGA198" s="154"/>
      <c r="VGB198" s="154"/>
      <c r="VGC198" s="167"/>
      <c r="VGD198" s="167"/>
      <c r="VGE198" s="154"/>
      <c r="VGF198" s="154"/>
      <c r="VGG198" s="167"/>
      <c r="VGH198" s="167"/>
      <c r="VGI198" s="154"/>
      <c r="VGJ198" s="154"/>
      <c r="VGK198" s="167"/>
      <c r="VGL198" s="167"/>
      <c r="VGM198" s="154"/>
      <c r="VGN198" s="154"/>
      <c r="VGO198" s="167"/>
      <c r="VGP198" s="167"/>
      <c r="VGQ198" s="154"/>
      <c r="VGR198" s="154"/>
      <c r="VGS198" s="167"/>
      <c r="VGT198" s="167"/>
      <c r="VGU198" s="154"/>
      <c r="VGV198" s="154"/>
      <c r="VGW198" s="167"/>
      <c r="VGX198" s="167"/>
      <c r="VGY198" s="154"/>
      <c r="VGZ198" s="154"/>
      <c r="VHA198" s="167"/>
      <c r="VHB198" s="167"/>
      <c r="VHC198" s="154"/>
      <c r="VHD198" s="154"/>
      <c r="VHE198" s="167"/>
      <c r="VHF198" s="167"/>
      <c r="VHG198" s="154"/>
      <c r="VHH198" s="154"/>
      <c r="VHI198" s="167"/>
      <c r="VHJ198" s="167"/>
      <c r="VHK198" s="154"/>
      <c r="VHL198" s="154"/>
      <c r="VHM198" s="167"/>
      <c r="VHN198" s="167"/>
      <c r="VHO198" s="154"/>
      <c r="VHP198" s="154"/>
      <c r="VHQ198" s="167"/>
      <c r="VHR198" s="167"/>
      <c r="VHS198" s="154"/>
      <c r="VHT198" s="154"/>
      <c r="VHU198" s="167"/>
      <c r="VHV198" s="167"/>
      <c r="VHW198" s="154"/>
      <c r="VHX198" s="154"/>
      <c r="VHY198" s="167"/>
      <c r="VHZ198" s="167"/>
      <c r="VIA198" s="154"/>
      <c r="VIB198" s="154"/>
      <c r="VIC198" s="167"/>
      <c r="VID198" s="167"/>
      <c r="VIE198" s="154"/>
      <c r="VIF198" s="154"/>
      <c r="VIG198" s="167"/>
      <c r="VIH198" s="167"/>
      <c r="VII198" s="154"/>
      <c r="VIJ198" s="154"/>
      <c r="VIK198" s="167"/>
      <c r="VIL198" s="167"/>
      <c r="VIM198" s="154"/>
      <c r="VIN198" s="154"/>
      <c r="VIO198" s="167"/>
      <c r="VIP198" s="167"/>
      <c r="VIQ198" s="154"/>
      <c r="VIR198" s="154"/>
      <c r="VIS198" s="167"/>
      <c r="VIT198" s="167"/>
      <c r="VIU198" s="154"/>
      <c r="VIV198" s="154"/>
      <c r="VIW198" s="167"/>
      <c r="VIX198" s="167"/>
      <c r="VIY198" s="154"/>
      <c r="VIZ198" s="154"/>
      <c r="VJA198" s="167"/>
      <c r="VJB198" s="167"/>
      <c r="VJC198" s="154"/>
      <c r="VJD198" s="154"/>
      <c r="VJE198" s="167"/>
      <c r="VJF198" s="167"/>
      <c r="VJG198" s="154"/>
      <c r="VJH198" s="154"/>
      <c r="VJI198" s="167"/>
      <c r="VJJ198" s="167"/>
      <c r="VJK198" s="154"/>
      <c r="VJL198" s="154"/>
      <c r="VJM198" s="167"/>
      <c r="VJN198" s="167"/>
      <c r="VJO198" s="154"/>
      <c r="VJP198" s="154"/>
      <c r="VJQ198" s="167"/>
      <c r="VJR198" s="167"/>
      <c r="VJS198" s="154"/>
      <c r="VJT198" s="154"/>
      <c r="VJU198" s="167"/>
      <c r="VJV198" s="167"/>
      <c r="VJW198" s="154"/>
      <c r="VJX198" s="154"/>
      <c r="VJY198" s="167"/>
      <c r="VJZ198" s="167"/>
      <c r="VKA198" s="154"/>
      <c r="VKB198" s="154"/>
      <c r="VKC198" s="167"/>
      <c r="VKD198" s="167"/>
      <c r="VKE198" s="154"/>
      <c r="VKF198" s="154"/>
      <c r="VKG198" s="167"/>
      <c r="VKH198" s="167"/>
      <c r="VKI198" s="154"/>
      <c r="VKJ198" s="154"/>
      <c r="VKK198" s="167"/>
      <c r="VKL198" s="167"/>
      <c r="VKM198" s="154"/>
      <c r="VKN198" s="154"/>
      <c r="VKO198" s="167"/>
      <c r="VKP198" s="167"/>
      <c r="VKQ198" s="154"/>
      <c r="VKR198" s="154"/>
      <c r="VKS198" s="167"/>
      <c r="VKT198" s="167"/>
      <c r="VKU198" s="154"/>
      <c r="VKV198" s="154"/>
      <c r="VKW198" s="167"/>
      <c r="VKX198" s="167"/>
      <c r="VKY198" s="154"/>
      <c r="VKZ198" s="154"/>
      <c r="VLA198" s="167"/>
      <c r="VLB198" s="167"/>
      <c r="VLC198" s="154"/>
      <c r="VLD198" s="154"/>
      <c r="VLE198" s="167"/>
      <c r="VLF198" s="167"/>
      <c r="VLG198" s="154"/>
      <c r="VLH198" s="154"/>
      <c r="VLI198" s="167"/>
      <c r="VLJ198" s="167"/>
      <c r="VLK198" s="154"/>
      <c r="VLL198" s="154"/>
      <c r="VLM198" s="167"/>
      <c r="VLN198" s="167"/>
      <c r="VLO198" s="154"/>
      <c r="VLP198" s="154"/>
      <c r="VLQ198" s="167"/>
      <c r="VLR198" s="167"/>
      <c r="VLS198" s="154"/>
      <c r="VLT198" s="154"/>
      <c r="VLU198" s="167"/>
      <c r="VLV198" s="167"/>
      <c r="VLW198" s="154"/>
      <c r="VLX198" s="154"/>
      <c r="VLY198" s="167"/>
      <c r="VLZ198" s="167"/>
      <c r="VMA198" s="154"/>
      <c r="VMB198" s="154"/>
      <c r="VMC198" s="167"/>
      <c r="VMD198" s="167"/>
      <c r="VME198" s="154"/>
      <c r="VMF198" s="154"/>
      <c r="VMG198" s="167"/>
      <c r="VMH198" s="167"/>
      <c r="VMI198" s="154"/>
      <c r="VMJ198" s="154"/>
      <c r="VMK198" s="167"/>
      <c r="VML198" s="167"/>
      <c r="VMM198" s="154"/>
      <c r="VMN198" s="154"/>
      <c r="VMO198" s="167"/>
      <c r="VMP198" s="167"/>
      <c r="VMQ198" s="154"/>
      <c r="VMR198" s="154"/>
      <c r="VMS198" s="167"/>
      <c r="VMT198" s="167"/>
      <c r="VMU198" s="154"/>
      <c r="VMV198" s="154"/>
      <c r="VMW198" s="167"/>
      <c r="VMX198" s="167"/>
      <c r="VMY198" s="154"/>
      <c r="VMZ198" s="154"/>
      <c r="VNA198" s="167"/>
      <c r="VNB198" s="167"/>
      <c r="VNC198" s="154"/>
      <c r="VND198" s="154"/>
      <c r="VNE198" s="167"/>
      <c r="VNF198" s="167"/>
      <c r="VNG198" s="154"/>
      <c r="VNH198" s="154"/>
      <c r="VNI198" s="167"/>
      <c r="VNJ198" s="167"/>
      <c r="VNK198" s="154"/>
      <c r="VNL198" s="154"/>
      <c r="VNM198" s="167"/>
      <c r="VNN198" s="167"/>
      <c r="VNO198" s="154"/>
      <c r="VNP198" s="154"/>
      <c r="VNQ198" s="167"/>
      <c r="VNR198" s="167"/>
      <c r="VNS198" s="154"/>
      <c r="VNT198" s="154"/>
      <c r="VNU198" s="167"/>
      <c r="VNV198" s="167"/>
      <c r="VNW198" s="154"/>
      <c r="VNX198" s="154"/>
      <c r="VNY198" s="167"/>
      <c r="VNZ198" s="167"/>
      <c r="VOA198" s="154"/>
      <c r="VOB198" s="154"/>
      <c r="VOC198" s="167"/>
      <c r="VOD198" s="167"/>
      <c r="VOE198" s="154"/>
      <c r="VOF198" s="154"/>
      <c r="VOG198" s="167"/>
      <c r="VOH198" s="167"/>
      <c r="VOI198" s="154"/>
      <c r="VOJ198" s="154"/>
      <c r="VOK198" s="167"/>
      <c r="VOL198" s="167"/>
      <c r="VOM198" s="154"/>
      <c r="VON198" s="154"/>
      <c r="VOO198" s="167"/>
      <c r="VOP198" s="167"/>
      <c r="VOQ198" s="154"/>
      <c r="VOR198" s="154"/>
      <c r="VOS198" s="167"/>
      <c r="VOT198" s="167"/>
      <c r="VOU198" s="154"/>
      <c r="VOV198" s="154"/>
      <c r="VOW198" s="167"/>
      <c r="VOX198" s="167"/>
      <c r="VOY198" s="154"/>
      <c r="VOZ198" s="154"/>
      <c r="VPA198" s="167"/>
      <c r="VPB198" s="167"/>
      <c r="VPC198" s="154"/>
      <c r="VPD198" s="154"/>
      <c r="VPE198" s="167"/>
      <c r="VPF198" s="167"/>
      <c r="VPG198" s="154"/>
      <c r="VPH198" s="154"/>
      <c r="VPI198" s="167"/>
      <c r="VPJ198" s="167"/>
      <c r="VPK198" s="154"/>
      <c r="VPL198" s="154"/>
      <c r="VPM198" s="167"/>
      <c r="VPN198" s="167"/>
      <c r="VPO198" s="154"/>
      <c r="VPP198" s="154"/>
      <c r="VPQ198" s="167"/>
      <c r="VPR198" s="167"/>
      <c r="VPS198" s="154"/>
      <c r="VPT198" s="154"/>
      <c r="VPU198" s="167"/>
      <c r="VPV198" s="167"/>
      <c r="VPW198" s="154"/>
      <c r="VPX198" s="154"/>
      <c r="VPY198" s="167"/>
      <c r="VPZ198" s="167"/>
      <c r="VQA198" s="154"/>
      <c r="VQB198" s="154"/>
      <c r="VQC198" s="167"/>
      <c r="VQD198" s="167"/>
      <c r="VQE198" s="154"/>
      <c r="VQF198" s="154"/>
      <c r="VQG198" s="167"/>
      <c r="VQH198" s="167"/>
      <c r="VQI198" s="154"/>
      <c r="VQJ198" s="154"/>
      <c r="VQK198" s="167"/>
      <c r="VQL198" s="167"/>
      <c r="VQM198" s="154"/>
      <c r="VQN198" s="154"/>
      <c r="VQO198" s="167"/>
      <c r="VQP198" s="167"/>
      <c r="VQQ198" s="154"/>
      <c r="VQR198" s="154"/>
      <c r="VQS198" s="167"/>
      <c r="VQT198" s="167"/>
      <c r="VQU198" s="154"/>
      <c r="VQV198" s="154"/>
      <c r="VQW198" s="167"/>
      <c r="VQX198" s="167"/>
      <c r="VQY198" s="154"/>
      <c r="VQZ198" s="154"/>
      <c r="VRA198" s="167"/>
      <c r="VRB198" s="167"/>
      <c r="VRC198" s="154"/>
      <c r="VRD198" s="154"/>
      <c r="VRE198" s="167"/>
      <c r="VRF198" s="167"/>
      <c r="VRG198" s="154"/>
      <c r="VRH198" s="154"/>
      <c r="VRI198" s="167"/>
      <c r="VRJ198" s="167"/>
      <c r="VRK198" s="154"/>
      <c r="VRL198" s="154"/>
      <c r="VRM198" s="167"/>
      <c r="VRN198" s="167"/>
      <c r="VRO198" s="154"/>
      <c r="VRP198" s="154"/>
      <c r="VRQ198" s="167"/>
      <c r="VRR198" s="167"/>
      <c r="VRS198" s="154"/>
      <c r="VRT198" s="154"/>
      <c r="VRU198" s="167"/>
      <c r="VRV198" s="167"/>
      <c r="VRW198" s="154"/>
      <c r="VRX198" s="154"/>
      <c r="VRY198" s="167"/>
      <c r="VRZ198" s="167"/>
      <c r="VSA198" s="154"/>
      <c r="VSB198" s="154"/>
      <c r="VSC198" s="167"/>
      <c r="VSD198" s="167"/>
      <c r="VSE198" s="154"/>
      <c r="VSF198" s="154"/>
      <c r="VSG198" s="167"/>
      <c r="VSH198" s="167"/>
      <c r="VSI198" s="154"/>
      <c r="VSJ198" s="154"/>
      <c r="VSK198" s="167"/>
      <c r="VSL198" s="167"/>
      <c r="VSM198" s="154"/>
      <c r="VSN198" s="154"/>
      <c r="VSO198" s="167"/>
      <c r="VSP198" s="167"/>
      <c r="VSQ198" s="154"/>
      <c r="VSR198" s="154"/>
      <c r="VSS198" s="167"/>
      <c r="VST198" s="167"/>
      <c r="VSU198" s="154"/>
      <c r="VSV198" s="154"/>
      <c r="VSW198" s="167"/>
      <c r="VSX198" s="167"/>
      <c r="VSY198" s="154"/>
      <c r="VSZ198" s="154"/>
      <c r="VTA198" s="167"/>
      <c r="VTB198" s="167"/>
      <c r="VTC198" s="154"/>
      <c r="VTD198" s="154"/>
      <c r="VTE198" s="167"/>
      <c r="VTF198" s="167"/>
      <c r="VTG198" s="154"/>
      <c r="VTH198" s="154"/>
      <c r="VTI198" s="167"/>
      <c r="VTJ198" s="167"/>
      <c r="VTK198" s="154"/>
      <c r="VTL198" s="154"/>
      <c r="VTM198" s="167"/>
      <c r="VTN198" s="167"/>
      <c r="VTO198" s="154"/>
      <c r="VTP198" s="154"/>
      <c r="VTQ198" s="167"/>
      <c r="VTR198" s="167"/>
      <c r="VTS198" s="154"/>
      <c r="VTT198" s="154"/>
      <c r="VTU198" s="167"/>
      <c r="VTV198" s="167"/>
      <c r="VTW198" s="154"/>
      <c r="VTX198" s="154"/>
      <c r="VTY198" s="167"/>
      <c r="VTZ198" s="167"/>
      <c r="VUA198" s="154"/>
      <c r="VUB198" s="154"/>
      <c r="VUC198" s="167"/>
      <c r="VUD198" s="167"/>
      <c r="VUE198" s="154"/>
      <c r="VUF198" s="154"/>
      <c r="VUG198" s="167"/>
      <c r="VUH198" s="167"/>
      <c r="VUI198" s="154"/>
      <c r="VUJ198" s="154"/>
      <c r="VUK198" s="167"/>
      <c r="VUL198" s="167"/>
      <c r="VUM198" s="154"/>
      <c r="VUN198" s="154"/>
      <c r="VUO198" s="167"/>
      <c r="VUP198" s="167"/>
      <c r="VUQ198" s="154"/>
      <c r="VUR198" s="154"/>
      <c r="VUS198" s="167"/>
      <c r="VUT198" s="167"/>
      <c r="VUU198" s="154"/>
      <c r="VUV198" s="154"/>
      <c r="VUW198" s="167"/>
      <c r="VUX198" s="167"/>
      <c r="VUY198" s="154"/>
      <c r="VUZ198" s="154"/>
      <c r="VVA198" s="167"/>
      <c r="VVB198" s="167"/>
      <c r="VVC198" s="154"/>
      <c r="VVD198" s="154"/>
      <c r="VVE198" s="167"/>
      <c r="VVF198" s="167"/>
      <c r="VVG198" s="154"/>
      <c r="VVH198" s="154"/>
      <c r="VVI198" s="167"/>
      <c r="VVJ198" s="167"/>
      <c r="VVK198" s="154"/>
      <c r="VVL198" s="154"/>
      <c r="VVM198" s="167"/>
      <c r="VVN198" s="167"/>
      <c r="VVO198" s="154"/>
      <c r="VVP198" s="154"/>
      <c r="VVQ198" s="167"/>
      <c r="VVR198" s="167"/>
      <c r="VVS198" s="154"/>
      <c r="VVT198" s="154"/>
      <c r="VVU198" s="167"/>
      <c r="VVV198" s="167"/>
      <c r="VVW198" s="154"/>
      <c r="VVX198" s="154"/>
      <c r="VVY198" s="167"/>
      <c r="VVZ198" s="167"/>
      <c r="VWA198" s="154"/>
      <c r="VWB198" s="154"/>
      <c r="VWC198" s="167"/>
      <c r="VWD198" s="167"/>
      <c r="VWE198" s="154"/>
      <c r="VWF198" s="154"/>
      <c r="VWG198" s="167"/>
      <c r="VWH198" s="167"/>
      <c r="VWI198" s="154"/>
      <c r="VWJ198" s="154"/>
      <c r="VWK198" s="167"/>
      <c r="VWL198" s="167"/>
      <c r="VWM198" s="154"/>
      <c r="VWN198" s="154"/>
      <c r="VWO198" s="167"/>
      <c r="VWP198" s="167"/>
      <c r="VWQ198" s="154"/>
      <c r="VWR198" s="154"/>
      <c r="VWS198" s="167"/>
      <c r="VWT198" s="167"/>
      <c r="VWU198" s="154"/>
      <c r="VWV198" s="154"/>
      <c r="VWW198" s="167"/>
      <c r="VWX198" s="167"/>
      <c r="VWY198" s="154"/>
      <c r="VWZ198" s="154"/>
      <c r="VXA198" s="167"/>
      <c r="VXB198" s="167"/>
      <c r="VXC198" s="154"/>
      <c r="VXD198" s="154"/>
      <c r="VXE198" s="167"/>
      <c r="VXF198" s="167"/>
      <c r="VXG198" s="154"/>
      <c r="VXH198" s="154"/>
      <c r="VXI198" s="167"/>
      <c r="VXJ198" s="167"/>
      <c r="VXK198" s="154"/>
      <c r="VXL198" s="154"/>
      <c r="VXM198" s="167"/>
      <c r="VXN198" s="167"/>
      <c r="VXO198" s="154"/>
      <c r="VXP198" s="154"/>
      <c r="VXQ198" s="167"/>
      <c r="VXR198" s="167"/>
      <c r="VXS198" s="154"/>
      <c r="VXT198" s="154"/>
      <c r="VXU198" s="167"/>
      <c r="VXV198" s="167"/>
      <c r="VXW198" s="154"/>
      <c r="VXX198" s="154"/>
      <c r="VXY198" s="167"/>
      <c r="VXZ198" s="167"/>
      <c r="VYA198" s="154"/>
      <c r="VYB198" s="154"/>
      <c r="VYC198" s="167"/>
      <c r="VYD198" s="167"/>
      <c r="VYE198" s="154"/>
      <c r="VYF198" s="154"/>
      <c r="VYG198" s="167"/>
      <c r="VYH198" s="167"/>
      <c r="VYI198" s="154"/>
      <c r="VYJ198" s="154"/>
      <c r="VYK198" s="167"/>
      <c r="VYL198" s="167"/>
      <c r="VYM198" s="154"/>
      <c r="VYN198" s="154"/>
      <c r="VYO198" s="167"/>
      <c r="VYP198" s="167"/>
      <c r="VYQ198" s="154"/>
      <c r="VYR198" s="154"/>
      <c r="VYS198" s="167"/>
      <c r="VYT198" s="167"/>
      <c r="VYU198" s="154"/>
      <c r="VYV198" s="154"/>
      <c r="VYW198" s="167"/>
      <c r="VYX198" s="167"/>
      <c r="VYY198" s="154"/>
      <c r="VYZ198" s="154"/>
      <c r="VZA198" s="167"/>
      <c r="VZB198" s="167"/>
      <c r="VZC198" s="154"/>
      <c r="VZD198" s="154"/>
      <c r="VZE198" s="167"/>
      <c r="VZF198" s="167"/>
      <c r="VZG198" s="154"/>
      <c r="VZH198" s="154"/>
      <c r="VZI198" s="167"/>
      <c r="VZJ198" s="167"/>
      <c r="VZK198" s="154"/>
      <c r="VZL198" s="154"/>
      <c r="VZM198" s="167"/>
      <c r="VZN198" s="167"/>
      <c r="VZO198" s="154"/>
      <c r="VZP198" s="154"/>
      <c r="VZQ198" s="167"/>
      <c r="VZR198" s="167"/>
      <c r="VZS198" s="154"/>
      <c r="VZT198" s="154"/>
      <c r="VZU198" s="167"/>
      <c r="VZV198" s="167"/>
      <c r="VZW198" s="154"/>
      <c r="VZX198" s="154"/>
      <c r="VZY198" s="167"/>
      <c r="VZZ198" s="167"/>
      <c r="WAA198" s="154"/>
      <c r="WAB198" s="154"/>
      <c r="WAC198" s="167"/>
      <c r="WAD198" s="167"/>
      <c r="WAE198" s="154"/>
      <c r="WAF198" s="154"/>
      <c r="WAG198" s="167"/>
      <c r="WAH198" s="167"/>
      <c r="WAI198" s="154"/>
      <c r="WAJ198" s="154"/>
      <c r="WAK198" s="167"/>
      <c r="WAL198" s="167"/>
      <c r="WAM198" s="154"/>
      <c r="WAN198" s="154"/>
      <c r="WAO198" s="167"/>
      <c r="WAP198" s="167"/>
      <c r="WAQ198" s="154"/>
      <c r="WAR198" s="154"/>
      <c r="WAS198" s="167"/>
      <c r="WAT198" s="167"/>
      <c r="WAU198" s="154"/>
      <c r="WAV198" s="154"/>
      <c r="WAW198" s="167"/>
      <c r="WAX198" s="167"/>
      <c r="WAY198" s="154"/>
      <c r="WAZ198" s="154"/>
      <c r="WBA198" s="167"/>
      <c r="WBB198" s="167"/>
      <c r="WBC198" s="154"/>
      <c r="WBD198" s="154"/>
      <c r="WBE198" s="167"/>
      <c r="WBF198" s="167"/>
      <c r="WBG198" s="154"/>
      <c r="WBH198" s="154"/>
      <c r="WBI198" s="167"/>
      <c r="WBJ198" s="167"/>
      <c r="WBK198" s="154"/>
      <c r="WBL198" s="154"/>
      <c r="WBM198" s="167"/>
      <c r="WBN198" s="167"/>
      <c r="WBO198" s="154"/>
      <c r="WBP198" s="154"/>
      <c r="WBQ198" s="167"/>
      <c r="WBR198" s="167"/>
      <c r="WBS198" s="154"/>
      <c r="WBT198" s="154"/>
      <c r="WBU198" s="167"/>
      <c r="WBV198" s="167"/>
      <c r="WBW198" s="154"/>
      <c r="WBX198" s="154"/>
      <c r="WBY198" s="167"/>
      <c r="WBZ198" s="167"/>
      <c r="WCA198" s="154"/>
      <c r="WCB198" s="154"/>
      <c r="WCC198" s="167"/>
      <c r="WCD198" s="167"/>
      <c r="WCE198" s="154"/>
      <c r="WCF198" s="154"/>
      <c r="WCG198" s="167"/>
      <c r="WCH198" s="167"/>
      <c r="WCI198" s="154"/>
      <c r="WCJ198" s="154"/>
      <c r="WCK198" s="167"/>
      <c r="WCL198" s="167"/>
      <c r="WCM198" s="154"/>
      <c r="WCN198" s="154"/>
      <c r="WCO198" s="167"/>
      <c r="WCP198" s="167"/>
      <c r="WCQ198" s="154"/>
      <c r="WCR198" s="154"/>
      <c r="WCS198" s="167"/>
      <c r="WCT198" s="167"/>
      <c r="WCU198" s="154"/>
      <c r="WCV198" s="154"/>
      <c r="WCW198" s="167"/>
      <c r="WCX198" s="167"/>
      <c r="WCY198" s="154"/>
      <c r="WCZ198" s="154"/>
      <c r="WDA198" s="167"/>
      <c r="WDB198" s="167"/>
      <c r="WDC198" s="154"/>
      <c r="WDD198" s="154"/>
      <c r="WDE198" s="167"/>
      <c r="WDF198" s="167"/>
      <c r="WDG198" s="154"/>
      <c r="WDH198" s="154"/>
      <c r="WDI198" s="167"/>
      <c r="WDJ198" s="167"/>
      <c r="WDK198" s="154"/>
      <c r="WDL198" s="154"/>
      <c r="WDM198" s="167"/>
      <c r="WDN198" s="167"/>
      <c r="WDO198" s="154"/>
      <c r="WDP198" s="154"/>
      <c r="WDQ198" s="167"/>
      <c r="WDR198" s="167"/>
      <c r="WDS198" s="154"/>
      <c r="WDT198" s="154"/>
      <c r="WDU198" s="167"/>
      <c r="WDV198" s="167"/>
      <c r="WDW198" s="154"/>
      <c r="WDX198" s="154"/>
      <c r="WDY198" s="167"/>
      <c r="WDZ198" s="167"/>
      <c r="WEA198" s="154"/>
      <c r="WEB198" s="154"/>
      <c r="WEC198" s="167"/>
      <c r="WED198" s="167"/>
      <c r="WEE198" s="154"/>
      <c r="WEF198" s="154"/>
      <c r="WEG198" s="167"/>
      <c r="WEH198" s="167"/>
      <c r="WEI198" s="154"/>
      <c r="WEJ198" s="154"/>
      <c r="WEK198" s="167"/>
      <c r="WEL198" s="167"/>
      <c r="WEM198" s="154"/>
      <c r="WEN198" s="154"/>
      <c r="WEO198" s="167"/>
      <c r="WEP198" s="167"/>
      <c r="WEQ198" s="154"/>
      <c r="WER198" s="154"/>
      <c r="WES198" s="167"/>
      <c r="WET198" s="167"/>
      <c r="WEU198" s="154"/>
      <c r="WEV198" s="154"/>
      <c r="WEW198" s="167"/>
      <c r="WEX198" s="167"/>
      <c r="WEY198" s="154"/>
      <c r="WEZ198" s="154"/>
      <c r="WFA198" s="167"/>
      <c r="WFB198" s="167"/>
      <c r="WFC198" s="154"/>
      <c r="WFD198" s="154"/>
      <c r="WFE198" s="167"/>
      <c r="WFF198" s="167"/>
      <c r="WFG198" s="154"/>
      <c r="WFH198" s="154"/>
      <c r="WFI198" s="167"/>
      <c r="WFJ198" s="167"/>
      <c r="WFK198" s="154"/>
      <c r="WFL198" s="154"/>
      <c r="WFM198" s="167"/>
      <c r="WFN198" s="167"/>
      <c r="WFO198" s="154"/>
      <c r="WFP198" s="154"/>
      <c r="WFQ198" s="167"/>
      <c r="WFR198" s="167"/>
      <c r="WFS198" s="154"/>
      <c r="WFT198" s="154"/>
      <c r="WFU198" s="167"/>
      <c r="WFV198" s="167"/>
      <c r="WFW198" s="154"/>
      <c r="WFX198" s="154"/>
      <c r="WFY198" s="167"/>
      <c r="WFZ198" s="167"/>
      <c r="WGA198" s="154"/>
      <c r="WGB198" s="154"/>
      <c r="WGC198" s="167"/>
      <c r="WGD198" s="167"/>
      <c r="WGE198" s="154"/>
      <c r="WGF198" s="154"/>
      <c r="WGG198" s="167"/>
      <c r="WGH198" s="167"/>
      <c r="WGI198" s="154"/>
      <c r="WGJ198" s="154"/>
      <c r="WGK198" s="167"/>
      <c r="WGL198" s="167"/>
      <c r="WGM198" s="154"/>
      <c r="WGN198" s="154"/>
      <c r="WGO198" s="167"/>
      <c r="WGP198" s="167"/>
      <c r="WGQ198" s="154"/>
      <c r="WGR198" s="154"/>
      <c r="WGS198" s="167"/>
      <c r="WGT198" s="167"/>
      <c r="WGU198" s="154"/>
      <c r="WGV198" s="154"/>
      <c r="WGW198" s="167"/>
      <c r="WGX198" s="167"/>
      <c r="WGY198" s="154"/>
      <c r="WGZ198" s="154"/>
      <c r="WHA198" s="167"/>
      <c r="WHB198" s="167"/>
      <c r="WHC198" s="154"/>
      <c r="WHD198" s="154"/>
      <c r="WHE198" s="167"/>
      <c r="WHF198" s="167"/>
      <c r="WHG198" s="154"/>
      <c r="WHH198" s="154"/>
      <c r="WHI198" s="167"/>
      <c r="WHJ198" s="167"/>
      <c r="WHK198" s="154"/>
      <c r="WHL198" s="154"/>
      <c r="WHM198" s="167"/>
      <c r="WHN198" s="167"/>
      <c r="WHO198" s="154"/>
      <c r="WHP198" s="154"/>
      <c r="WHQ198" s="167"/>
      <c r="WHR198" s="167"/>
      <c r="WHS198" s="154"/>
      <c r="WHT198" s="154"/>
      <c r="WHU198" s="167"/>
      <c r="WHV198" s="167"/>
      <c r="WHW198" s="154"/>
      <c r="WHX198" s="154"/>
      <c r="WHY198" s="167"/>
      <c r="WHZ198" s="167"/>
      <c r="WIA198" s="154"/>
      <c r="WIB198" s="154"/>
      <c r="WIC198" s="167"/>
      <c r="WID198" s="167"/>
      <c r="WIE198" s="154"/>
      <c r="WIF198" s="154"/>
      <c r="WIG198" s="167"/>
      <c r="WIH198" s="167"/>
      <c r="WII198" s="154"/>
      <c r="WIJ198" s="154"/>
      <c r="WIK198" s="167"/>
      <c r="WIL198" s="167"/>
      <c r="WIM198" s="154"/>
      <c r="WIN198" s="154"/>
      <c r="WIO198" s="167"/>
      <c r="WIP198" s="167"/>
      <c r="WIQ198" s="154"/>
      <c r="WIR198" s="154"/>
      <c r="WIS198" s="167"/>
      <c r="WIT198" s="167"/>
      <c r="WIU198" s="154"/>
      <c r="WIV198" s="154"/>
      <c r="WIW198" s="167"/>
      <c r="WIX198" s="167"/>
      <c r="WIY198" s="154"/>
      <c r="WIZ198" s="154"/>
      <c r="WJA198" s="167"/>
      <c r="WJB198" s="167"/>
      <c r="WJC198" s="154"/>
      <c r="WJD198" s="154"/>
      <c r="WJE198" s="167"/>
      <c r="WJF198" s="167"/>
      <c r="WJG198" s="154"/>
      <c r="WJH198" s="154"/>
      <c r="WJI198" s="167"/>
      <c r="WJJ198" s="167"/>
      <c r="WJK198" s="154"/>
      <c r="WJL198" s="154"/>
      <c r="WJM198" s="167"/>
      <c r="WJN198" s="167"/>
      <c r="WJO198" s="154"/>
      <c r="WJP198" s="154"/>
      <c r="WJQ198" s="167"/>
      <c r="WJR198" s="167"/>
      <c r="WJS198" s="154"/>
      <c r="WJT198" s="154"/>
      <c r="WJU198" s="167"/>
      <c r="WJV198" s="167"/>
      <c r="WJW198" s="154"/>
      <c r="WJX198" s="154"/>
      <c r="WJY198" s="167"/>
      <c r="WJZ198" s="167"/>
      <c r="WKA198" s="154"/>
      <c r="WKB198" s="154"/>
      <c r="WKC198" s="167"/>
      <c r="WKD198" s="167"/>
      <c r="WKE198" s="154"/>
      <c r="WKF198" s="154"/>
      <c r="WKG198" s="167"/>
      <c r="WKH198" s="167"/>
      <c r="WKI198" s="154"/>
      <c r="WKJ198" s="154"/>
      <c r="WKK198" s="167"/>
      <c r="WKL198" s="167"/>
      <c r="WKM198" s="154"/>
      <c r="WKN198" s="154"/>
      <c r="WKO198" s="167"/>
      <c r="WKP198" s="167"/>
      <c r="WKQ198" s="154"/>
      <c r="WKR198" s="154"/>
      <c r="WKS198" s="167"/>
      <c r="WKT198" s="167"/>
      <c r="WKU198" s="154"/>
      <c r="WKV198" s="154"/>
      <c r="WKW198" s="167"/>
      <c r="WKX198" s="167"/>
      <c r="WKY198" s="154"/>
      <c r="WKZ198" s="154"/>
      <c r="WLA198" s="167"/>
      <c r="WLB198" s="167"/>
      <c r="WLC198" s="154"/>
      <c r="WLD198" s="154"/>
      <c r="WLE198" s="167"/>
      <c r="WLF198" s="167"/>
      <c r="WLG198" s="154"/>
      <c r="WLH198" s="154"/>
      <c r="WLI198" s="167"/>
      <c r="WLJ198" s="167"/>
      <c r="WLK198" s="154"/>
      <c r="WLL198" s="154"/>
      <c r="WLM198" s="167"/>
      <c r="WLN198" s="167"/>
      <c r="WLO198" s="154"/>
      <c r="WLP198" s="154"/>
      <c r="WLQ198" s="167"/>
      <c r="WLR198" s="167"/>
      <c r="WLS198" s="154"/>
      <c r="WLT198" s="154"/>
      <c r="WLU198" s="167"/>
      <c r="WLV198" s="167"/>
      <c r="WLW198" s="154"/>
      <c r="WLX198" s="154"/>
      <c r="WLY198" s="167"/>
      <c r="WLZ198" s="167"/>
      <c r="WMA198" s="154"/>
      <c r="WMB198" s="154"/>
      <c r="WMC198" s="167"/>
      <c r="WMD198" s="167"/>
      <c r="WME198" s="154"/>
      <c r="WMF198" s="154"/>
      <c r="WMG198" s="167"/>
      <c r="WMH198" s="167"/>
      <c r="WMI198" s="154"/>
      <c r="WMJ198" s="154"/>
      <c r="WMK198" s="167"/>
      <c r="WML198" s="167"/>
      <c r="WMM198" s="154"/>
      <c r="WMN198" s="154"/>
      <c r="WMO198" s="167"/>
      <c r="WMP198" s="167"/>
      <c r="WMQ198" s="154"/>
      <c r="WMR198" s="154"/>
      <c r="WMS198" s="167"/>
      <c r="WMT198" s="167"/>
      <c r="WMU198" s="154"/>
      <c r="WMV198" s="154"/>
      <c r="WMW198" s="167"/>
      <c r="WMX198" s="167"/>
      <c r="WMY198" s="154"/>
      <c r="WMZ198" s="154"/>
      <c r="WNA198" s="167"/>
      <c r="WNB198" s="167"/>
      <c r="WNC198" s="154"/>
      <c r="WND198" s="154"/>
      <c r="WNE198" s="167"/>
      <c r="WNF198" s="167"/>
      <c r="WNG198" s="154"/>
      <c r="WNH198" s="154"/>
      <c r="WNI198" s="167"/>
      <c r="WNJ198" s="167"/>
      <c r="WNK198" s="154"/>
      <c r="WNL198" s="154"/>
      <c r="WNM198" s="167"/>
      <c r="WNN198" s="167"/>
      <c r="WNO198" s="154"/>
      <c r="WNP198" s="154"/>
      <c r="WNQ198" s="167"/>
      <c r="WNR198" s="167"/>
      <c r="WNS198" s="154"/>
      <c r="WNT198" s="154"/>
      <c r="WNU198" s="167"/>
      <c r="WNV198" s="167"/>
      <c r="WNW198" s="154"/>
      <c r="WNX198" s="154"/>
      <c r="WNY198" s="167"/>
      <c r="WNZ198" s="167"/>
      <c r="WOA198" s="154"/>
      <c r="WOB198" s="154"/>
      <c r="WOC198" s="167"/>
      <c r="WOD198" s="167"/>
      <c r="WOE198" s="154"/>
      <c r="WOF198" s="154"/>
      <c r="WOG198" s="167"/>
      <c r="WOH198" s="167"/>
      <c r="WOI198" s="154"/>
      <c r="WOJ198" s="154"/>
      <c r="WOK198" s="167"/>
      <c r="WOL198" s="167"/>
      <c r="WOM198" s="154"/>
      <c r="WON198" s="154"/>
      <c r="WOO198" s="167"/>
      <c r="WOP198" s="167"/>
      <c r="WOQ198" s="154"/>
      <c r="WOR198" s="154"/>
      <c r="WOS198" s="167"/>
      <c r="WOT198" s="167"/>
      <c r="WOU198" s="154"/>
      <c r="WOV198" s="154"/>
      <c r="WOW198" s="167"/>
      <c r="WOX198" s="167"/>
      <c r="WOY198" s="154"/>
      <c r="WOZ198" s="154"/>
      <c r="WPA198" s="167"/>
      <c r="WPB198" s="167"/>
      <c r="WPC198" s="154"/>
      <c r="WPD198" s="154"/>
      <c r="WPE198" s="167"/>
      <c r="WPF198" s="167"/>
      <c r="WPG198" s="154"/>
      <c r="WPH198" s="154"/>
      <c r="WPI198" s="167"/>
      <c r="WPJ198" s="167"/>
      <c r="WPK198" s="154"/>
      <c r="WPL198" s="154"/>
      <c r="WPM198" s="167"/>
      <c r="WPN198" s="167"/>
      <c r="WPO198" s="154"/>
      <c r="WPP198" s="154"/>
      <c r="WPQ198" s="167"/>
      <c r="WPR198" s="167"/>
      <c r="WPS198" s="154"/>
      <c r="WPT198" s="154"/>
      <c r="WPU198" s="167"/>
      <c r="WPV198" s="167"/>
      <c r="WPW198" s="154"/>
      <c r="WPX198" s="154"/>
      <c r="WPY198" s="167"/>
      <c r="WPZ198" s="167"/>
      <c r="WQA198" s="154"/>
      <c r="WQB198" s="154"/>
      <c r="WQC198" s="167"/>
      <c r="WQD198" s="167"/>
      <c r="WQE198" s="154"/>
      <c r="WQF198" s="154"/>
      <c r="WQG198" s="167"/>
      <c r="WQH198" s="167"/>
      <c r="WQI198" s="154"/>
      <c r="WQJ198" s="154"/>
      <c r="WQK198" s="167"/>
      <c r="WQL198" s="167"/>
      <c r="WQM198" s="154"/>
      <c r="WQN198" s="154"/>
      <c r="WQO198" s="167"/>
      <c r="WQP198" s="167"/>
      <c r="WQQ198" s="154"/>
      <c r="WQR198" s="154"/>
      <c r="WQS198" s="167"/>
      <c r="WQT198" s="167"/>
      <c r="WQU198" s="154"/>
      <c r="WQV198" s="154"/>
      <c r="WQW198" s="167"/>
      <c r="WQX198" s="167"/>
      <c r="WQY198" s="154"/>
      <c r="WQZ198" s="154"/>
      <c r="WRA198" s="167"/>
      <c r="WRB198" s="167"/>
      <c r="WRC198" s="154"/>
      <c r="WRD198" s="154"/>
      <c r="WRE198" s="167"/>
      <c r="WRF198" s="167"/>
      <c r="WRG198" s="154"/>
      <c r="WRH198" s="154"/>
      <c r="WRI198" s="167"/>
      <c r="WRJ198" s="167"/>
      <c r="WRK198" s="154"/>
      <c r="WRL198" s="154"/>
      <c r="WRM198" s="167"/>
      <c r="WRN198" s="167"/>
      <c r="WRO198" s="154"/>
      <c r="WRP198" s="154"/>
      <c r="WRQ198" s="167"/>
      <c r="WRR198" s="167"/>
      <c r="WRS198" s="154"/>
      <c r="WRT198" s="154"/>
      <c r="WRU198" s="167"/>
      <c r="WRV198" s="167"/>
      <c r="WRW198" s="154"/>
      <c r="WRX198" s="154"/>
      <c r="WRY198" s="167"/>
      <c r="WRZ198" s="167"/>
      <c r="WSA198" s="154"/>
      <c r="WSB198" s="154"/>
      <c r="WSC198" s="167"/>
      <c r="WSD198" s="167"/>
      <c r="WSE198" s="154"/>
      <c r="WSF198" s="154"/>
      <c r="WSG198" s="167"/>
      <c r="WSH198" s="167"/>
      <c r="WSI198" s="154"/>
      <c r="WSJ198" s="154"/>
      <c r="WSK198" s="167"/>
      <c r="WSL198" s="167"/>
      <c r="WSM198" s="154"/>
      <c r="WSN198" s="154"/>
      <c r="WSO198" s="167"/>
      <c r="WSP198" s="167"/>
      <c r="WSQ198" s="154"/>
      <c r="WSR198" s="154"/>
      <c r="WSS198" s="167"/>
      <c r="WST198" s="167"/>
      <c r="WSU198" s="154"/>
      <c r="WSV198" s="154"/>
      <c r="WSW198" s="167"/>
      <c r="WSX198" s="167"/>
      <c r="WSY198" s="154"/>
      <c r="WSZ198" s="154"/>
      <c r="WTA198" s="167"/>
      <c r="WTB198" s="167"/>
      <c r="WTC198" s="154"/>
      <c r="WTD198" s="154"/>
      <c r="WTE198" s="167"/>
      <c r="WTF198" s="167"/>
      <c r="WTG198" s="154"/>
      <c r="WTH198" s="154"/>
      <c r="WTI198" s="167"/>
      <c r="WTJ198" s="167"/>
      <c r="WTK198" s="154"/>
      <c r="WTL198" s="154"/>
      <c r="WTM198" s="167"/>
      <c r="WTN198" s="167"/>
      <c r="WTO198" s="154"/>
      <c r="WTP198" s="154"/>
      <c r="WTQ198" s="167"/>
      <c r="WTR198" s="167"/>
      <c r="WTS198" s="154"/>
      <c r="WTT198" s="154"/>
      <c r="WTU198" s="167"/>
      <c r="WTV198" s="167"/>
      <c r="WTW198" s="154"/>
      <c r="WTX198" s="154"/>
      <c r="WTY198" s="167"/>
      <c r="WTZ198" s="167"/>
      <c r="WUA198" s="154"/>
      <c r="WUB198" s="154"/>
      <c r="WUC198" s="167"/>
      <c r="WUD198" s="167"/>
      <c r="WUE198" s="154"/>
      <c r="WUF198" s="154"/>
      <c r="WUG198" s="167"/>
      <c r="WUH198" s="167"/>
      <c r="WUI198" s="154"/>
      <c r="WUJ198" s="154"/>
      <c r="WUK198" s="167"/>
      <c r="WUL198" s="167"/>
      <c r="WUM198" s="154"/>
      <c r="WUN198" s="154"/>
      <c r="WUO198" s="167"/>
      <c r="WUP198" s="167"/>
      <c r="WUQ198" s="154"/>
      <c r="WUR198" s="154"/>
      <c r="WUS198" s="167"/>
      <c r="WUT198" s="167"/>
      <c r="WUU198" s="154"/>
      <c r="WUV198" s="154"/>
      <c r="WUW198" s="167"/>
      <c r="WUX198" s="167"/>
      <c r="WUY198" s="154"/>
      <c r="WUZ198" s="154"/>
      <c r="WVA198" s="167"/>
      <c r="WVB198" s="167"/>
      <c r="WVC198" s="154"/>
      <c r="WVD198" s="154"/>
      <c r="WVE198" s="167"/>
      <c r="WVF198" s="167"/>
      <c r="WVG198" s="154"/>
      <c r="WVH198" s="154"/>
      <c r="WVI198" s="167"/>
      <c r="WVJ198" s="167"/>
      <c r="WVK198" s="154"/>
      <c r="WVL198" s="154"/>
      <c r="WVM198" s="167"/>
      <c r="WVN198" s="167"/>
      <c r="WVO198" s="154"/>
      <c r="WVP198" s="154"/>
      <c r="WVQ198" s="167"/>
      <c r="WVR198" s="167"/>
      <c r="WVS198" s="154"/>
      <c r="WVT198" s="154"/>
      <c r="WVU198" s="167"/>
      <c r="WVV198" s="167"/>
      <c r="WVW198" s="154"/>
      <c r="WVX198" s="154"/>
      <c r="WVY198" s="167"/>
      <c r="WVZ198" s="167"/>
      <c r="WWA198" s="154"/>
      <c r="WWB198" s="154"/>
      <c r="WWC198" s="167"/>
      <c r="WWD198" s="167"/>
      <c r="WWE198" s="154"/>
      <c r="WWF198" s="154"/>
      <c r="WWG198" s="167"/>
      <c r="WWH198" s="167"/>
      <c r="WWI198" s="154"/>
      <c r="WWJ198" s="154"/>
      <c r="WWK198" s="167"/>
      <c r="WWL198" s="167"/>
      <c r="WWM198" s="154"/>
      <c r="WWN198" s="154"/>
      <c r="WWO198" s="167"/>
      <c r="WWP198" s="167"/>
      <c r="WWQ198" s="154"/>
      <c r="WWR198" s="154"/>
      <c r="WWS198" s="167"/>
      <c r="WWT198" s="167"/>
      <c r="WWU198" s="154"/>
      <c r="WWV198" s="154"/>
      <c r="WWW198" s="167"/>
      <c r="WWX198" s="167"/>
      <c r="WWY198" s="154"/>
      <c r="WWZ198" s="154"/>
      <c r="WXA198" s="167"/>
      <c r="WXB198" s="167"/>
      <c r="WXC198" s="154"/>
      <c r="WXD198" s="154"/>
      <c r="WXE198" s="167"/>
      <c r="WXF198" s="167"/>
      <c r="WXG198" s="154"/>
      <c r="WXH198" s="154"/>
      <c r="WXI198" s="167"/>
      <c r="WXJ198" s="167"/>
      <c r="WXK198" s="154"/>
      <c r="WXL198" s="154"/>
      <c r="WXM198" s="167"/>
      <c r="WXN198" s="167"/>
      <c r="WXO198" s="154"/>
      <c r="WXP198" s="154"/>
      <c r="WXQ198" s="167"/>
      <c r="WXR198" s="167"/>
      <c r="WXS198" s="154"/>
      <c r="WXT198" s="154"/>
      <c r="WXU198" s="167"/>
      <c r="WXV198" s="167"/>
      <c r="WXW198" s="154"/>
      <c r="WXX198" s="154"/>
      <c r="WXY198" s="167"/>
      <c r="WXZ198" s="167"/>
      <c r="WYA198" s="154"/>
      <c r="WYB198" s="154"/>
      <c r="WYC198" s="167"/>
      <c r="WYD198" s="167"/>
      <c r="WYE198" s="154"/>
      <c r="WYF198" s="154"/>
      <c r="WYG198" s="167"/>
      <c r="WYH198" s="167"/>
      <c r="WYI198" s="154"/>
      <c r="WYJ198" s="154"/>
      <c r="WYK198" s="167"/>
      <c r="WYL198" s="167"/>
      <c r="WYM198" s="154"/>
      <c r="WYN198" s="154"/>
      <c r="WYO198" s="167"/>
      <c r="WYP198" s="167"/>
      <c r="WYQ198" s="154"/>
      <c r="WYR198" s="154"/>
      <c r="WYS198" s="167"/>
      <c r="WYT198" s="167"/>
      <c r="WYU198" s="154"/>
      <c r="WYV198" s="154"/>
      <c r="WYW198" s="167"/>
      <c r="WYX198" s="167"/>
      <c r="WYY198" s="154"/>
      <c r="WYZ198" s="154"/>
      <c r="WZA198" s="167"/>
      <c r="WZB198" s="167"/>
      <c r="WZC198" s="154"/>
      <c r="WZD198" s="154"/>
      <c r="WZE198" s="167"/>
      <c r="WZF198" s="167"/>
      <c r="WZG198" s="154"/>
      <c r="WZH198" s="154"/>
      <c r="WZI198" s="167"/>
      <c r="WZJ198" s="167"/>
      <c r="WZK198" s="154"/>
      <c r="WZL198" s="154"/>
      <c r="WZM198" s="167"/>
      <c r="WZN198" s="167"/>
      <c r="WZO198" s="154"/>
      <c r="WZP198" s="154"/>
      <c r="WZQ198" s="167"/>
      <c r="WZR198" s="167"/>
      <c r="WZS198" s="154"/>
      <c r="WZT198" s="154"/>
      <c r="WZU198" s="167"/>
      <c r="WZV198" s="167"/>
      <c r="WZW198" s="154"/>
      <c r="WZX198" s="154"/>
      <c r="WZY198" s="167"/>
      <c r="WZZ198" s="167"/>
      <c r="XAA198" s="154"/>
      <c r="XAB198" s="154"/>
      <c r="XAC198" s="167"/>
      <c r="XAD198" s="167"/>
      <c r="XAE198" s="154"/>
      <c r="XAF198" s="154"/>
      <c r="XAG198" s="167"/>
      <c r="XAH198" s="167"/>
      <c r="XAI198" s="154"/>
      <c r="XAJ198" s="154"/>
      <c r="XAK198" s="167"/>
      <c r="XAL198" s="167"/>
      <c r="XAM198" s="154"/>
      <c r="XAN198" s="154"/>
      <c r="XAO198" s="167"/>
      <c r="XAP198" s="167"/>
      <c r="XAQ198" s="154"/>
      <c r="XAR198" s="154"/>
      <c r="XAS198" s="167"/>
      <c r="XAT198" s="167"/>
      <c r="XAU198" s="154"/>
      <c r="XAV198" s="154"/>
      <c r="XAW198" s="167"/>
      <c r="XAX198" s="167"/>
      <c r="XAY198" s="154"/>
      <c r="XAZ198" s="154"/>
      <c r="XBA198" s="167"/>
      <c r="XBB198" s="167"/>
      <c r="XBC198" s="154"/>
      <c r="XBD198" s="154"/>
      <c r="XBE198" s="167"/>
      <c r="XBF198" s="167"/>
      <c r="XBG198" s="154"/>
      <c r="XBH198" s="154"/>
      <c r="XBI198" s="167"/>
      <c r="XBJ198" s="167"/>
      <c r="XBK198" s="154"/>
      <c r="XBL198" s="154"/>
      <c r="XBM198" s="167"/>
      <c r="XBN198" s="167"/>
      <c r="XBO198" s="154"/>
      <c r="XBP198" s="154"/>
      <c r="XBQ198" s="167"/>
      <c r="XBR198" s="167"/>
      <c r="XBS198" s="154"/>
      <c r="XBT198" s="154"/>
      <c r="XBU198" s="167"/>
      <c r="XBV198" s="167"/>
      <c r="XBW198" s="154"/>
      <c r="XBX198" s="154"/>
      <c r="XBY198" s="167"/>
      <c r="XBZ198" s="167"/>
      <c r="XCA198" s="154"/>
      <c r="XCB198" s="154"/>
      <c r="XCC198" s="167"/>
      <c r="XCD198" s="167"/>
      <c r="XCE198" s="154"/>
      <c r="XCF198" s="154"/>
      <c r="XCG198" s="167"/>
      <c r="XCH198" s="167"/>
      <c r="XCI198" s="154"/>
      <c r="XCJ198" s="154"/>
      <c r="XCK198" s="167"/>
      <c r="XCL198" s="167"/>
      <c r="XCM198" s="154"/>
      <c r="XCN198" s="154"/>
      <c r="XCO198" s="167"/>
      <c r="XCP198" s="167"/>
      <c r="XCQ198" s="154"/>
      <c r="XCR198" s="154"/>
      <c r="XCS198" s="167"/>
      <c r="XCT198" s="167"/>
      <c r="XCU198" s="154"/>
      <c r="XCV198" s="154"/>
      <c r="XCW198" s="167"/>
      <c r="XCX198" s="167"/>
      <c r="XCY198" s="154"/>
      <c r="XCZ198" s="154"/>
      <c r="XDA198" s="167"/>
      <c r="XDB198" s="167"/>
      <c r="XDC198" s="154"/>
      <c r="XDD198" s="154"/>
      <c r="XDE198" s="167"/>
      <c r="XDF198" s="167"/>
      <c r="XDG198" s="154"/>
      <c r="XDH198" s="154"/>
      <c r="XDI198" s="167"/>
      <c r="XDJ198" s="167"/>
      <c r="XDK198" s="154"/>
      <c r="XDL198" s="154"/>
      <c r="XDM198" s="167"/>
      <c r="XDN198" s="167"/>
      <c r="XDO198" s="154"/>
      <c r="XDP198" s="154"/>
      <c r="XDQ198" s="167"/>
      <c r="XDR198" s="167"/>
      <c r="XDS198" s="154"/>
      <c r="XDT198" s="154"/>
      <c r="XDU198" s="167"/>
      <c r="XDV198" s="167"/>
      <c r="XDW198" s="154"/>
      <c r="XDX198" s="154"/>
      <c r="XDY198" s="167"/>
      <c r="XDZ198" s="167"/>
      <c r="XEA198" s="154"/>
      <c r="XEB198" s="154"/>
      <c r="XEC198" s="167"/>
      <c r="XED198" s="167"/>
      <c r="XEE198" s="154"/>
      <c r="XEF198" s="154"/>
      <c r="XEG198" s="167"/>
      <c r="XEH198" s="167"/>
      <c r="XEI198" s="154"/>
      <c r="XEJ198" s="154"/>
      <c r="XEK198" s="167"/>
      <c r="XEL198" s="167"/>
      <c r="XEM198" s="154"/>
      <c r="XEN198" s="154"/>
      <c r="XEO198" s="167"/>
      <c r="XEP198" s="167"/>
      <c r="XEQ198" s="154"/>
      <c r="XER198" s="154"/>
      <c r="XES198" s="167"/>
      <c r="XET198" s="167"/>
      <c r="XEU198" s="154"/>
      <c r="XEV198" s="154"/>
      <c r="XEW198" s="167"/>
      <c r="XEX198" s="167"/>
      <c r="XEY198" s="154"/>
      <c r="XEZ198" s="154"/>
      <c r="XFA198" s="167"/>
      <c r="XFB198" s="167"/>
      <c r="XFC198" s="154"/>
      <c r="XFD198" s="154"/>
    </row>
    <row r="199" spans="1:16384" s="84" customFormat="1" ht="20.149999999999999" hidden="1" customHeight="1" x14ac:dyDescent="0.35">
      <c r="A199" s="5" t="s">
        <v>412</v>
      </c>
      <c r="B199" s="178" t="s">
        <v>415</v>
      </c>
      <c r="C199" s="178" t="s">
        <v>658</v>
      </c>
      <c r="D199" s="178" t="s">
        <v>659</v>
      </c>
      <c r="E199" s="178" t="s">
        <v>694</v>
      </c>
      <c r="F199" s="180">
        <v>10</v>
      </c>
      <c r="G199" s="174" t="s">
        <v>554</v>
      </c>
      <c r="H199" s="168"/>
      <c r="I199" s="189" t="s">
        <v>695</v>
      </c>
      <c r="J199" s="176" t="s">
        <v>157</v>
      </c>
      <c r="K199" s="177" t="s">
        <v>79</v>
      </c>
      <c r="L199" s="173" t="s">
        <v>526</v>
      </c>
      <c r="M199" s="168" t="s">
        <v>83</v>
      </c>
      <c r="N199" s="15" t="s">
        <v>52</v>
      </c>
      <c r="O199" s="15" t="s">
        <v>52</v>
      </c>
      <c r="P199" s="155" t="s">
        <v>48</v>
      </c>
    </row>
    <row r="200" spans="1:16384" s="84" customFormat="1" ht="20.149999999999999" hidden="1" customHeight="1" x14ac:dyDescent="0.35">
      <c r="A200" s="5" t="s">
        <v>412</v>
      </c>
      <c r="B200" s="178" t="s">
        <v>448</v>
      </c>
      <c r="C200" s="178" t="s">
        <v>541</v>
      </c>
      <c r="D200" s="178" t="s">
        <v>542</v>
      </c>
      <c r="E200" s="178" t="s">
        <v>543</v>
      </c>
      <c r="F200" s="180">
        <v>10</v>
      </c>
      <c r="G200" s="174" t="s">
        <v>554</v>
      </c>
      <c r="H200" s="168"/>
      <c r="I200" s="189" t="s">
        <v>695</v>
      </c>
      <c r="J200" s="176" t="s">
        <v>157</v>
      </c>
      <c r="K200" s="177" t="s">
        <v>79</v>
      </c>
      <c r="L200" s="173" t="s">
        <v>526</v>
      </c>
      <c r="M200" s="168" t="s">
        <v>84</v>
      </c>
      <c r="N200" s="15" t="s">
        <v>52</v>
      </c>
      <c r="O200" s="15" t="s">
        <v>52</v>
      </c>
      <c r="P200" s="155" t="s">
        <v>607</v>
      </c>
    </row>
    <row r="201" spans="1:16384" s="84" customFormat="1" ht="20.149999999999999" hidden="1" customHeight="1" x14ac:dyDescent="0.35">
      <c r="A201" s="5" t="s">
        <v>412</v>
      </c>
      <c r="B201" s="178" t="s">
        <v>655</v>
      </c>
      <c r="C201" s="178" t="s">
        <v>544</v>
      </c>
      <c r="D201" s="178" t="s">
        <v>656</v>
      </c>
      <c r="E201" s="178" t="s">
        <v>657</v>
      </c>
      <c r="F201" s="180">
        <v>10</v>
      </c>
      <c r="G201" s="174" t="s">
        <v>554</v>
      </c>
      <c r="H201" s="168"/>
      <c r="I201" s="189" t="s">
        <v>695</v>
      </c>
      <c r="J201" s="176" t="s">
        <v>157</v>
      </c>
      <c r="K201" s="168" t="s">
        <v>79</v>
      </c>
      <c r="L201" s="168" t="s">
        <v>526</v>
      </c>
      <c r="M201" s="168" t="s">
        <v>83</v>
      </c>
      <c r="N201" s="168" t="s">
        <v>52</v>
      </c>
      <c r="O201" s="168" t="s">
        <v>52</v>
      </c>
      <c r="P201" s="168" t="s">
        <v>607</v>
      </c>
    </row>
    <row r="202" spans="1:16384" s="84" customFormat="1" ht="20.149999999999999" hidden="1" customHeight="1" x14ac:dyDescent="0.35">
      <c r="A202" s="5" t="s">
        <v>412</v>
      </c>
      <c r="B202" s="178" t="s">
        <v>696</v>
      </c>
      <c r="C202" s="178" t="s">
        <v>697</v>
      </c>
      <c r="D202" s="178" t="s">
        <v>698</v>
      </c>
      <c r="E202" s="190" t="s">
        <v>699</v>
      </c>
      <c r="F202" s="180">
        <v>10</v>
      </c>
      <c r="G202" s="174" t="s">
        <v>554</v>
      </c>
      <c r="H202" s="168"/>
      <c r="I202" s="189" t="s">
        <v>695</v>
      </c>
      <c r="J202" s="176" t="s">
        <v>157</v>
      </c>
      <c r="K202" s="168" t="s">
        <v>79</v>
      </c>
      <c r="L202" s="191"/>
      <c r="M202" s="168" t="s">
        <v>83</v>
      </c>
      <c r="N202" s="168" t="s">
        <v>52</v>
      </c>
      <c r="O202" s="168" t="s">
        <v>52</v>
      </c>
      <c r="P202" s="192" t="s">
        <v>50</v>
      </c>
    </row>
    <row r="203" spans="1:16384" s="84" customFormat="1" ht="20.149999999999999" hidden="1" customHeight="1" x14ac:dyDescent="0.35">
      <c r="A203" s="5" t="s">
        <v>412</v>
      </c>
      <c r="B203" s="178" t="s">
        <v>448</v>
      </c>
      <c r="C203" s="178" t="s">
        <v>449</v>
      </c>
      <c r="D203" s="178" t="s">
        <v>130</v>
      </c>
      <c r="E203" s="178" t="s">
        <v>450</v>
      </c>
      <c r="F203" s="173">
        <v>11</v>
      </c>
      <c r="G203" s="168" t="s">
        <v>636</v>
      </c>
      <c r="H203" s="160"/>
      <c r="I203" s="193" t="s">
        <v>637</v>
      </c>
      <c r="J203" s="176" t="s">
        <v>638</v>
      </c>
      <c r="K203" s="177" t="s">
        <v>79</v>
      </c>
      <c r="L203" s="173" t="s">
        <v>526</v>
      </c>
      <c r="M203" s="188" t="s">
        <v>83</v>
      </c>
      <c r="N203" s="126" t="s">
        <v>52</v>
      </c>
      <c r="O203" s="126" t="s">
        <v>103</v>
      </c>
      <c r="P203" s="157" t="s">
        <v>48</v>
      </c>
    </row>
    <row r="204" spans="1:16384" s="84" customFormat="1" ht="20.149999999999999" hidden="1" customHeight="1" x14ac:dyDescent="0.35">
      <c r="A204" s="5" t="s">
        <v>412</v>
      </c>
      <c r="B204" s="178" t="s">
        <v>303</v>
      </c>
      <c r="C204" s="178" t="s">
        <v>301</v>
      </c>
      <c r="D204" s="178" t="s">
        <v>302</v>
      </c>
      <c r="E204" s="178" t="s">
        <v>304</v>
      </c>
      <c r="F204" s="173">
        <v>11</v>
      </c>
      <c r="G204" s="168" t="s">
        <v>636</v>
      </c>
      <c r="H204" s="160"/>
      <c r="I204" s="193" t="s">
        <v>637</v>
      </c>
      <c r="J204" s="176" t="s">
        <v>638</v>
      </c>
      <c r="K204" s="177" t="s">
        <v>79</v>
      </c>
      <c r="L204" s="173" t="s">
        <v>526</v>
      </c>
      <c r="M204" s="188" t="s">
        <v>83</v>
      </c>
      <c r="N204" s="15" t="s">
        <v>52</v>
      </c>
      <c r="O204" s="15" t="s">
        <v>52</v>
      </c>
      <c r="P204" s="156" t="s">
        <v>70</v>
      </c>
    </row>
    <row r="205" spans="1:16384" s="84" customFormat="1" ht="30" hidden="1" customHeight="1" x14ac:dyDescent="0.35">
      <c r="A205" s="5" t="s">
        <v>412</v>
      </c>
      <c r="B205" s="178" t="s">
        <v>400</v>
      </c>
      <c r="C205" s="178" t="s">
        <v>401</v>
      </c>
      <c r="D205" s="178" t="s">
        <v>366</v>
      </c>
      <c r="E205" s="178" t="s">
        <v>608</v>
      </c>
      <c r="F205" s="173">
        <v>11</v>
      </c>
      <c r="G205" s="168" t="s">
        <v>636</v>
      </c>
      <c r="H205" s="160"/>
      <c r="I205" s="193" t="s">
        <v>637</v>
      </c>
      <c r="J205" s="176" t="s">
        <v>638</v>
      </c>
      <c r="K205" s="177" t="s">
        <v>79</v>
      </c>
      <c r="L205" s="173" t="s">
        <v>526</v>
      </c>
      <c r="M205" s="188" t="s">
        <v>84</v>
      </c>
      <c r="N205" s="15" t="s">
        <v>52</v>
      </c>
      <c r="O205" s="15" t="s">
        <v>52</v>
      </c>
      <c r="P205" s="155" t="s">
        <v>48</v>
      </c>
    </row>
    <row r="206" spans="1:16384" s="84" customFormat="1" ht="30" hidden="1" customHeight="1" x14ac:dyDescent="0.35">
      <c r="A206" s="5" t="s">
        <v>412</v>
      </c>
      <c r="B206" s="178" t="s">
        <v>609</v>
      </c>
      <c r="C206" s="178" t="s">
        <v>610</v>
      </c>
      <c r="D206" s="178" t="s">
        <v>611</v>
      </c>
      <c r="E206" s="178" t="s">
        <v>612</v>
      </c>
      <c r="F206" s="173">
        <v>11</v>
      </c>
      <c r="G206" s="168" t="s">
        <v>636</v>
      </c>
      <c r="H206" s="160"/>
      <c r="I206" s="193" t="s">
        <v>637</v>
      </c>
      <c r="J206" s="176" t="s">
        <v>638</v>
      </c>
      <c r="K206" s="177" t="s">
        <v>79</v>
      </c>
      <c r="L206" s="173" t="s">
        <v>526</v>
      </c>
      <c r="M206" s="188" t="s">
        <v>84</v>
      </c>
      <c r="N206" s="15" t="s">
        <v>52</v>
      </c>
      <c r="O206" s="15" t="s">
        <v>52</v>
      </c>
      <c r="P206" s="155" t="s">
        <v>48</v>
      </c>
    </row>
    <row r="207" spans="1:16384" s="84" customFormat="1" ht="30" hidden="1" customHeight="1" x14ac:dyDescent="0.35">
      <c r="A207" s="5" t="s">
        <v>412</v>
      </c>
      <c r="B207" s="178" t="s">
        <v>331</v>
      </c>
      <c r="C207" s="178" t="s">
        <v>613</v>
      </c>
      <c r="D207" s="178" t="s">
        <v>614</v>
      </c>
      <c r="E207" s="178" t="s">
        <v>615</v>
      </c>
      <c r="F207" s="173">
        <v>11</v>
      </c>
      <c r="G207" s="168" t="s">
        <v>636</v>
      </c>
      <c r="H207" s="160"/>
      <c r="I207" s="193" t="s">
        <v>637</v>
      </c>
      <c r="J207" s="176" t="s">
        <v>638</v>
      </c>
      <c r="K207" s="177" t="s">
        <v>79</v>
      </c>
      <c r="L207" s="173" t="s">
        <v>526</v>
      </c>
      <c r="M207" s="188" t="s">
        <v>84</v>
      </c>
      <c r="N207" s="121" t="s">
        <v>52</v>
      </c>
      <c r="O207" s="15" t="s">
        <v>52</v>
      </c>
      <c r="P207" s="156" t="s">
        <v>48</v>
      </c>
    </row>
    <row r="208" spans="1:16384" s="84" customFormat="1" ht="30" hidden="1" customHeight="1" x14ac:dyDescent="0.35">
      <c r="A208" s="5" t="s">
        <v>412</v>
      </c>
      <c r="B208" s="178" t="s">
        <v>503</v>
      </c>
      <c r="C208" s="178" t="s">
        <v>233</v>
      </c>
      <c r="D208" s="178" t="s">
        <v>616</v>
      </c>
      <c r="E208" s="178" t="s">
        <v>617</v>
      </c>
      <c r="F208" s="173">
        <v>11</v>
      </c>
      <c r="G208" s="168" t="s">
        <v>636</v>
      </c>
      <c r="H208" s="160"/>
      <c r="I208" s="193" t="s">
        <v>637</v>
      </c>
      <c r="J208" s="176" t="s">
        <v>638</v>
      </c>
      <c r="K208" s="177" t="s">
        <v>79</v>
      </c>
      <c r="L208" s="173" t="s">
        <v>526</v>
      </c>
      <c r="M208" s="188" t="s">
        <v>84</v>
      </c>
      <c r="N208" s="15" t="s">
        <v>52</v>
      </c>
      <c r="O208" s="15" t="s">
        <v>52</v>
      </c>
      <c r="P208" s="156" t="s">
        <v>48</v>
      </c>
    </row>
    <row r="209" spans="1:16" s="84" customFormat="1" ht="30" hidden="1" customHeight="1" x14ac:dyDescent="0.35">
      <c r="A209" s="5" t="s">
        <v>412</v>
      </c>
      <c r="B209" s="178" t="s">
        <v>618</v>
      </c>
      <c r="C209" s="178" t="s">
        <v>619</v>
      </c>
      <c r="D209" s="178" t="s">
        <v>620</v>
      </c>
      <c r="E209" s="178" t="s">
        <v>621</v>
      </c>
      <c r="F209" s="173">
        <v>11</v>
      </c>
      <c r="G209" s="168" t="s">
        <v>636</v>
      </c>
      <c r="H209" s="160"/>
      <c r="I209" s="193" t="s">
        <v>637</v>
      </c>
      <c r="J209" s="176" t="s">
        <v>638</v>
      </c>
      <c r="K209" s="177" t="s">
        <v>79</v>
      </c>
      <c r="L209" s="173" t="s">
        <v>526</v>
      </c>
      <c r="M209" s="188" t="s">
        <v>83</v>
      </c>
      <c r="N209" s="15" t="s">
        <v>52</v>
      </c>
      <c r="O209" s="15" t="s">
        <v>52</v>
      </c>
      <c r="P209" s="155" t="s">
        <v>48</v>
      </c>
    </row>
    <row r="210" spans="1:16" s="84" customFormat="1" ht="30" hidden="1" customHeight="1" x14ac:dyDescent="0.35">
      <c r="A210" s="5" t="s">
        <v>412</v>
      </c>
      <c r="B210" s="178" t="s">
        <v>247</v>
      </c>
      <c r="C210" s="178" t="s">
        <v>248</v>
      </c>
      <c r="D210" s="178" t="s">
        <v>249</v>
      </c>
      <c r="E210" s="178" t="s">
        <v>250</v>
      </c>
      <c r="F210" s="173">
        <v>11</v>
      </c>
      <c r="G210" s="168" t="s">
        <v>636</v>
      </c>
      <c r="H210" s="160"/>
      <c r="I210" s="193" t="s">
        <v>637</v>
      </c>
      <c r="J210" s="176" t="s">
        <v>638</v>
      </c>
      <c r="K210" s="177" t="s">
        <v>79</v>
      </c>
      <c r="L210" s="173" t="s">
        <v>526</v>
      </c>
      <c r="M210" s="188" t="s">
        <v>84</v>
      </c>
      <c r="N210" s="15" t="s">
        <v>52</v>
      </c>
      <c r="O210" s="15" t="s">
        <v>52</v>
      </c>
      <c r="P210" s="155" t="s">
        <v>48</v>
      </c>
    </row>
    <row r="211" spans="1:16" s="84" customFormat="1" ht="30" hidden="1" customHeight="1" x14ac:dyDescent="0.35">
      <c r="A211" s="5" t="s">
        <v>412</v>
      </c>
      <c r="B211" s="178" t="s">
        <v>94</v>
      </c>
      <c r="C211" s="178" t="s">
        <v>269</v>
      </c>
      <c r="D211" s="178" t="s">
        <v>270</v>
      </c>
      <c r="E211" s="178" t="s">
        <v>271</v>
      </c>
      <c r="F211" s="173">
        <v>11</v>
      </c>
      <c r="G211" s="168" t="s">
        <v>636</v>
      </c>
      <c r="H211" s="160"/>
      <c r="I211" s="193" t="s">
        <v>637</v>
      </c>
      <c r="J211" s="176" t="s">
        <v>638</v>
      </c>
      <c r="K211" s="177" t="s">
        <v>79</v>
      </c>
      <c r="L211" s="173" t="s">
        <v>526</v>
      </c>
      <c r="M211" s="188" t="s">
        <v>83</v>
      </c>
      <c r="N211" s="15" t="s">
        <v>52</v>
      </c>
      <c r="O211" s="15" t="s">
        <v>52</v>
      </c>
      <c r="P211" s="156" t="s">
        <v>70</v>
      </c>
    </row>
    <row r="212" spans="1:16" s="84" customFormat="1" ht="30" hidden="1" customHeight="1" x14ac:dyDescent="0.35">
      <c r="A212" s="5" t="s">
        <v>412</v>
      </c>
      <c r="B212" s="178" t="s">
        <v>126</v>
      </c>
      <c r="C212" s="178" t="s">
        <v>128</v>
      </c>
      <c r="D212" s="178" t="s">
        <v>206</v>
      </c>
      <c r="E212" s="178" t="s">
        <v>622</v>
      </c>
      <c r="F212" s="173">
        <v>11</v>
      </c>
      <c r="G212" s="168" t="s">
        <v>636</v>
      </c>
      <c r="H212" s="160"/>
      <c r="I212" s="193" t="s">
        <v>637</v>
      </c>
      <c r="J212" s="176" t="s">
        <v>638</v>
      </c>
      <c r="K212" s="177" t="s">
        <v>79</v>
      </c>
      <c r="L212" s="173" t="s">
        <v>526</v>
      </c>
      <c r="M212" s="188" t="s">
        <v>84</v>
      </c>
      <c r="N212" s="121" t="s">
        <v>52</v>
      </c>
      <c r="O212" s="121" t="s">
        <v>103</v>
      </c>
      <c r="P212" s="155" t="s">
        <v>48</v>
      </c>
    </row>
    <row r="213" spans="1:16" s="84" customFormat="1" ht="30" hidden="1" customHeight="1" x14ac:dyDescent="0.35">
      <c r="A213" s="5" t="s">
        <v>412</v>
      </c>
      <c r="B213" s="178" t="s">
        <v>623</v>
      </c>
      <c r="C213" s="178" t="s">
        <v>624</v>
      </c>
      <c r="D213" s="178" t="s">
        <v>625</v>
      </c>
      <c r="E213" s="178" t="s">
        <v>626</v>
      </c>
      <c r="F213" s="173">
        <v>11</v>
      </c>
      <c r="G213" s="168" t="s">
        <v>636</v>
      </c>
      <c r="H213" s="160"/>
      <c r="I213" s="193" t="s">
        <v>637</v>
      </c>
      <c r="J213" s="176" t="s">
        <v>638</v>
      </c>
      <c r="K213" s="177" t="s">
        <v>79</v>
      </c>
      <c r="L213" s="173" t="s">
        <v>526</v>
      </c>
      <c r="M213" s="188" t="s">
        <v>84</v>
      </c>
      <c r="N213" s="121" t="s">
        <v>103</v>
      </c>
      <c r="O213" s="121" t="s">
        <v>103</v>
      </c>
      <c r="P213" s="155" t="s">
        <v>48</v>
      </c>
    </row>
    <row r="214" spans="1:16" s="84" customFormat="1" ht="30" hidden="1" customHeight="1" x14ac:dyDescent="0.35">
      <c r="A214" s="5" t="s">
        <v>412</v>
      </c>
      <c r="B214" s="178" t="s">
        <v>331</v>
      </c>
      <c r="C214" s="178" t="s">
        <v>627</v>
      </c>
      <c r="D214" s="178" t="s">
        <v>628</v>
      </c>
      <c r="E214" s="178" t="s">
        <v>629</v>
      </c>
      <c r="F214" s="173">
        <v>11</v>
      </c>
      <c r="G214" s="168" t="s">
        <v>636</v>
      </c>
      <c r="H214" s="160"/>
      <c r="I214" s="193" t="s">
        <v>637</v>
      </c>
      <c r="J214" s="176" t="s">
        <v>638</v>
      </c>
      <c r="K214" s="177" t="s">
        <v>79</v>
      </c>
      <c r="L214" s="173" t="s">
        <v>526</v>
      </c>
      <c r="M214" s="188" t="s">
        <v>83</v>
      </c>
      <c r="N214" s="121" t="s">
        <v>52</v>
      </c>
      <c r="O214" s="15" t="s">
        <v>52</v>
      </c>
      <c r="P214" s="156" t="s">
        <v>48</v>
      </c>
    </row>
    <row r="215" spans="1:16" s="84" customFormat="1" ht="30" hidden="1" customHeight="1" x14ac:dyDescent="0.35">
      <c r="A215" s="5" t="s">
        <v>412</v>
      </c>
      <c r="B215" s="178" t="s">
        <v>121</v>
      </c>
      <c r="C215" s="178" t="s">
        <v>214</v>
      </c>
      <c r="D215" s="178" t="s">
        <v>215</v>
      </c>
      <c r="E215" s="178" t="s">
        <v>630</v>
      </c>
      <c r="F215" s="173">
        <v>11</v>
      </c>
      <c r="G215" s="168" t="s">
        <v>636</v>
      </c>
      <c r="H215" s="160"/>
      <c r="I215" s="193" t="s">
        <v>637</v>
      </c>
      <c r="J215" s="176" t="s">
        <v>638</v>
      </c>
      <c r="K215" s="177" t="s">
        <v>79</v>
      </c>
      <c r="L215" s="173" t="s">
        <v>526</v>
      </c>
      <c r="M215" s="188" t="s">
        <v>83</v>
      </c>
      <c r="N215" s="126" t="s">
        <v>53</v>
      </c>
      <c r="O215" s="126" t="s">
        <v>53</v>
      </c>
      <c r="P215" s="156"/>
    </row>
    <row r="216" spans="1:16" s="84" customFormat="1" ht="30" hidden="1" customHeight="1" x14ac:dyDescent="0.35">
      <c r="A216" s="5" t="s">
        <v>412</v>
      </c>
      <c r="B216" s="178" t="s">
        <v>94</v>
      </c>
      <c r="C216" s="178" t="s">
        <v>97</v>
      </c>
      <c r="D216" s="178" t="s">
        <v>98</v>
      </c>
      <c r="E216" s="178" t="s">
        <v>631</v>
      </c>
      <c r="F216" s="173">
        <v>11</v>
      </c>
      <c r="G216" s="168" t="s">
        <v>636</v>
      </c>
      <c r="H216" s="160"/>
      <c r="I216" s="193" t="s">
        <v>637</v>
      </c>
      <c r="J216" s="176" t="s">
        <v>638</v>
      </c>
      <c r="K216" s="177" t="s">
        <v>79</v>
      </c>
      <c r="L216" s="173" t="s">
        <v>526</v>
      </c>
      <c r="M216" s="188" t="s">
        <v>83</v>
      </c>
      <c r="N216" s="15" t="s">
        <v>52</v>
      </c>
      <c r="O216" s="15" t="s">
        <v>52</v>
      </c>
      <c r="P216" s="156" t="s">
        <v>70</v>
      </c>
    </row>
    <row r="217" spans="1:16" s="84" customFormat="1" ht="30" hidden="1" customHeight="1" x14ac:dyDescent="0.35">
      <c r="A217" s="5" t="s">
        <v>412</v>
      </c>
      <c r="B217" s="194" t="s">
        <v>632</v>
      </c>
      <c r="C217" s="194" t="s">
        <v>633</v>
      </c>
      <c r="D217" s="194" t="s">
        <v>634</v>
      </c>
      <c r="E217" s="194" t="s">
        <v>635</v>
      </c>
      <c r="F217" s="173">
        <v>11</v>
      </c>
      <c r="G217" s="168" t="s">
        <v>636</v>
      </c>
      <c r="H217" s="163"/>
      <c r="I217" s="193" t="s">
        <v>637</v>
      </c>
      <c r="J217" s="176" t="s">
        <v>638</v>
      </c>
      <c r="K217" s="177" t="s">
        <v>79</v>
      </c>
      <c r="L217" s="173" t="s">
        <v>526</v>
      </c>
      <c r="M217" s="188" t="s">
        <v>83</v>
      </c>
      <c r="N217" s="126" t="s">
        <v>52</v>
      </c>
      <c r="O217" s="126" t="s">
        <v>52</v>
      </c>
      <c r="P217" s="155" t="s">
        <v>70</v>
      </c>
    </row>
    <row r="218" spans="1:16" s="84" customFormat="1" ht="30" hidden="1" customHeight="1" x14ac:dyDescent="0.35">
      <c r="A218" s="5" t="s">
        <v>412</v>
      </c>
      <c r="B218" s="178" t="s">
        <v>681</v>
      </c>
      <c r="C218" s="178" t="s">
        <v>315</v>
      </c>
      <c r="D218" s="178" t="s">
        <v>682</v>
      </c>
      <c r="E218" s="178"/>
      <c r="F218" s="173">
        <v>11</v>
      </c>
      <c r="G218" s="168" t="s">
        <v>636</v>
      </c>
      <c r="H218" s="163"/>
      <c r="I218" s="193" t="s">
        <v>637</v>
      </c>
      <c r="J218" s="176" t="s">
        <v>638</v>
      </c>
      <c r="K218" s="177" t="s">
        <v>79</v>
      </c>
      <c r="L218" s="173" t="s">
        <v>526</v>
      </c>
      <c r="M218" s="188" t="s">
        <v>83</v>
      </c>
      <c r="N218" s="15" t="s">
        <v>52</v>
      </c>
      <c r="O218" s="126" t="s">
        <v>53</v>
      </c>
      <c r="P218" s="155"/>
    </row>
    <row r="219" spans="1:16" s="84" customFormat="1" ht="30" hidden="1" customHeight="1" x14ac:dyDescent="0.35">
      <c r="A219" s="5" t="s">
        <v>412</v>
      </c>
      <c r="B219" s="178" t="s">
        <v>324</v>
      </c>
      <c r="C219" s="178" t="s">
        <v>514</v>
      </c>
      <c r="D219" s="178" t="s">
        <v>323</v>
      </c>
      <c r="E219" s="178" t="s">
        <v>325</v>
      </c>
      <c r="F219" s="173">
        <v>11</v>
      </c>
      <c r="G219" s="168" t="s">
        <v>636</v>
      </c>
      <c r="H219" s="163"/>
      <c r="I219" s="193" t="s">
        <v>637</v>
      </c>
      <c r="J219" s="176" t="s">
        <v>638</v>
      </c>
      <c r="K219" s="177" t="s">
        <v>79</v>
      </c>
      <c r="L219" s="173" t="s">
        <v>526</v>
      </c>
      <c r="M219" s="188" t="s">
        <v>83</v>
      </c>
      <c r="N219" s="15" t="s">
        <v>52</v>
      </c>
      <c r="O219" s="15" t="s">
        <v>53</v>
      </c>
      <c r="P219" s="155" t="s">
        <v>48</v>
      </c>
    </row>
    <row r="220" spans="1:16" s="84" customFormat="1" ht="30" hidden="1" customHeight="1" x14ac:dyDescent="0.35">
      <c r="A220" s="5" t="s">
        <v>412</v>
      </c>
      <c r="B220" s="178" t="s">
        <v>123</v>
      </c>
      <c r="C220" s="178" t="s">
        <v>380</v>
      </c>
      <c r="D220" s="178" t="s">
        <v>381</v>
      </c>
      <c r="E220" s="178" t="s">
        <v>166</v>
      </c>
      <c r="F220" s="173">
        <v>11</v>
      </c>
      <c r="G220" s="168" t="s">
        <v>636</v>
      </c>
      <c r="H220" s="160"/>
      <c r="I220" s="193" t="s">
        <v>637</v>
      </c>
      <c r="J220" s="176" t="s">
        <v>638</v>
      </c>
      <c r="K220" s="177" t="s">
        <v>79</v>
      </c>
      <c r="L220" s="173" t="s">
        <v>526</v>
      </c>
      <c r="M220" s="188" t="s">
        <v>83</v>
      </c>
      <c r="N220" s="126" t="s">
        <v>52</v>
      </c>
      <c r="O220" s="126" t="s">
        <v>103</v>
      </c>
      <c r="P220" s="157" t="s">
        <v>48</v>
      </c>
    </row>
    <row r="221" spans="1:16" s="84" customFormat="1" ht="30" hidden="1" customHeight="1" x14ac:dyDescent="0.35">
      <c r="A221" s="5" t="s">
        <v>412</v>
      </c>
      <c r="B221" s="178" t="s">
        <v>696</v>
      </c>
      <c r="C221" s="178" t="s">
        <v>697</v>
      </c>
      <c r="D221" s="178" t="s">
        <v>698</v>
      </c>
      <c r="E221" s="190" t="s">
        <v>699</v>
      </c>
      <c r="F221" s="173">
        <v>2</v>
      </c>
      <c r="G221" s="168" t="s">
        <v>636</v>
      </c>
      <c r="H221" s="169">
        <v>44497</v>
      </c>
      <c r="I221" s="195" t="s">
        <v>639</v>
      </c>
      <c r="J221" s="196" t="s">
        <v>157</v>
      </c>
      <c r="K221" s="177" t="s">
        <v>79</v>
      </c>
      <c r="L221" s="197" t="s">
        <v>526</v>
      </c>
      <c r="M221" s="188" t="s">
        <v>83</v>
      </c>
      <c r="N221" s="168" t="s">
        <v>52</v>
      </c>
      <c r="O221" s="168" t="s">
        <v>52</v>
      </c>
      <c r="P221" s="192" t="s">
        <v>50</v>
      </c>
    </row>
    <row r="222" spans="1:16" s="84" customFormat="1" ht="30" hidden="1" customHeight="1" x14ac:dyDescent="0.35">
      <c r="A222" s="5" t="s">
        <v>412</v>
      </c>
      <c r="B222" s="178" t="s">
        <v>331</v>
      </c>
      <c r="C222" s="178" t="s">
        <v>330</v>
      </c>
      <c r="D222" s="178" t="s">
        <v>263</v>
      </c>
      <c r="E222" s="178"/>
      <c r="F222" s="173">
        <v>2</v>
      </c>
      <c r="G222" s="168" t="s">
        <v>636</v>
      </c>
      <c r="H222" s="169">
        <v>44497</v>
      </c>
      <c r="I222" s="195" t="s">
        <v>639</v>
      </c>
      <c r="J222" s="196" t="s">
        <v>157</v>
      </c>
      <c r="K222" s="177" t="s">
        <v>79</v>
      </c>
      <c r="L222" s="197" t="s">
        <v>526</v>
      </c>
      <c r="M222" s="188" t="s">
        <v>83</v>
      </c>
      <c r="N222" s="126" t="s">
        <v>52</v>
      </c>
      <c r="O222" s="126" t="s">
        <v>52</v>
      </c>
      <c r="P222" s="157" t="s">
        <v>70</v>
      </c>
    </row>
    <row r="223" spans="1:16" s="84" customFormat="1" ht="30" hidden="1" customHeight="1" x14ac:dyDescent="0.35">
      <c r="A223" s="5" t="s">
        <v>412</v>
      </c>
      <c r="B223" s="178" t="s">
        <v>701</v>
      </c>
      <c r="C223" s="178" t="s">
        <v>312</v>
      </c>
      <c r="D223" s="178" t="s">
        <v>98</v>
      </c>
      <c r="E223" s="178" t="s">
        <v>314</v>
      </c>
      <c r="F223" s="173">
        <v>2</v>
      </c>
      <c r="G223" s="168" t="s">
        <v>636</v>
      </c>
      <c r="H223" s="169">
        <v>44497</v>
      </c>
      <c r="I223" s="195" t="s">
        <v>639</v>
      </c>
      <c r="J223" s="196" t="s">
        <v>157</v>
      </c>
      <c r="K223" s="177" t="s">
        <v>79</v>
      </c>
      <c r="L223" s="197" t="s">
        <v>526</v>
      </c>
      <c r="M223" s="15" t="s">
        <v>83</v>
      </c>
      <c r="N223" s="15" t="s">
        <v>52</v>
      </c>
      <c r="O223" s="15" t="s">
        <v>52</v>
      </c>
      <c r="P223" s="156" t="s">
        <v>70</v>
      </c>
    </row>
    <row r="224" spans="1:16" s="84" customFormat="1" ht="30" hidden="1" customHeight="1" x14ac:dyDescent="0.35">
      <c r="A224" s="5" t="s">
        <v>412</v>
      </c>
      <c r="B224" s="178" t="s">
        <v>702</v>
      </c>
      <c r="C224" s="178" t="s">
        <v>599</v>
      </c>
      <c r="D224" s="178" t="s">
        <v>703</v>
      </c>
      <c r="E224" s="178" t="s">
        <v>601</v>
      </c>
      <c r="F224" s="173">
        <v>2</v>
      </c>
      <c r="G224" s="168" t="s">
        <v>636</v>
      </c>
      <c r="H224" s="169">
        <v>44497</v>
      </c>
      <c r="I224" s="195" t="s">
        <v>639</v>
      </c>
      <c r="J224" s="196" t="s">
        <v>157</v>
      </c>
      <c r="K224" s="177" t="s">
        <v>79</v>
      </c>
      <c r="L224" s="197" t="s">
        <v>526</v>
      </c>
      <c r="M224" s="188" t="s">
        <v>83</v>
      </c>
      <c r="N224" s="15" t="s">
        <v>52</v>
      </c>
      <c r="O224" s="15" t="s">
        <v>52</v>
      </c>
      <c r="P224" s="155" t="s">
        <v>607</v>
      </c>
    </row>
    <row r="225" spans="1:16" s="84" customFormat="1" ht="30" hidden="1" customHeight="1" x14ac:dyDescent="0.35">
      <c r="A225" s="5" t="s">
        <v>412</v>
      </c>
      <c r="B225" s="178" t="s">
        <v>704</v>
      </c>
      <c r="C225" s="178" t="s">
        <v>705</v>
      </c>
      <c r="D225" s="178" t="s">
        <v>163</v>
      </c>
      <c r="E225" s="178" t="s">
        <v>164</v>
      </c>
      <c r="F225" s="173">
        <v>2</v>
      </c>
      <c r="G225" s="168" t="s">
        <v>636</v>
      </c>
      <c r="H225" s="169">
        <v>44497</v>
      </c>
      <c r="I225" s="195" t="s">
        <v>639</v>
      </c>
      <c r="J225" s="196" t="s">
        <v>157</v>
      </c>
      <c r="K225" s="177" t="s">
        <v>79</v>
      </c>
      <c r="L225" s="197" t="s">
        <v>526</v>
      </c>
      <c r="M225" s="188" t="s">
        <v>83</v>
      </c>
      <c r="N225" s="15" t="s">
        <v>52</v>
      </c>
      <c r="O225" s="15" t="s">
        <v>103</v>
      </c>
      <c r="P225" s="156" t="s">
        <v>70</v>
      </c>
    </row>
    <row r="226" spans="1:16" s="84" customFormat="1" ht="30" hidden="1" customHeight="1" x14ac:dyDescent="0.35">
      <c r="A226" s="5" t="s">
        <v>412</v>
      </c>
      <c r="B226" s="178" t="s">
        <v>706</v>
      </c>
      <c r="C226" s="178" t="s">
        <v>707</v>
      </c>
      <c r="D226" s="178"/>
      <c r="E226" s="178"/>
      <c r="F226" s="173">
        <v>2</v>
      </c>
      <c r="G226" s="168" t="s">
        <v>636</v>
      </c>
      <c r="H226" s="169">
        <v>44497</v>
      </c>
      <c r="I226" s="195" t="s">
        <v>639</v>
      </c>
      <c r="J226" s="196" t="s">
        <v>157</v>
      </c>
      <c r="K226" s="177" t="s">
        <v>79</v>
      </c>
      <c r="L226" s="197" t="s">
        <v>526</v>
      </c>
      <c r="M226" s="188" t="s">
        <v>84</v>
      </c>
      <c r="N226" s="15" t="s">
        <v>52</v>
      </c>
      <c r="O226" s="15" t="s">
        <v>52</v>
      </c>
      <c r="P226" s="155" t="s">
        <v>48</v>
      </c>
    </row>
    <row r="227" spans="1:16" s="84" customFormat="1" ht="30" hidden="1" customHeight="1" x14ac:dyDescent="0.35">
      <c r="A227" s="5" t="s">
        <v>412</v>
      </c>
      <c r="B227" s="178" t="s">
        <v>478</v>
      </c>
      <c r="C227" s="178" t="s">
        <v>708</v>
      </c>
      <c r="D227" s="178" t="s">
        <v>235</v>
      </c>
      <c r="E227" s="178" t="s">
        <v>480</v>
      </c>
      <c r="F227" s="173">
        <v>2</v>
      </c>
      <c r="G227" s="168" t="s">
        <v>636</v>
      </c>
      <c r="H227" s="169">
        <v>44497</v>
      </c>
      <c r="I227" s="195" t="s">
        <v>639</v>
      </c>
      <c r="J227" s="196" t="s">
        <v>157</v>
      </c>
      <c r="K227" s="177" t="s">
        <v>79</v>
      </c>
      <c r="L227" s="197" t="s">
        <v>526</v>
      </c>
      <c r="M227" s="188" t="s">
        <v>84</v>
      </c>
      <c r="N227" s="126" t="s">
        <v>52</v>
      </c>
      <c r="O227" s="126" t="s">
        <v>52</v>
      </c>
      <c r="P227" s="155" t="s">
        <v>607</v>
      </c>
    </row>
    <row r="228" spans="1:16" s="84" customFormat="1" ht="30" hidden="1" customHeight="1" x14ac:dyDescent="0.35">
      <c r="A228" s="5" t="s">
        <v>412</v>
      </c>
      <c r="B228" s="178" t="s">
        <v>495</v>
      </c>
      <c r="C228" s="178" t="s">
        <v>709</v>
      </c>
      <c r="D228" s="178" t="s">
        <v>225</v>
      </c>
      <c r="E228" s="178" t="s">
        <v>227</v>
      </c>
      <c r="F228" s="173">
        <v>2</v>
      </c>
      <c r="G228" s="168" t="s">
        <v>636</v>
      </c>
      <c r="H228" s="169">
        <v>44497</v>
      </c>
      <c r="I228" s="195" t="s">
        <v>639</v>
      </c>
      <c r="J228" s="196" t="s">
        <v>157</v>
      </c>
      <c r="K228" s="177" t="s">
        <v>79</v>
      </c>
      <c r="L228" s="197" t="s">
        <v>526</v>
      </c>
      <c r="M228" s="188" t="s">
        <v>83</v>
      </c>
      <c r="N228" s="15" t="s">
        <v>52</v>
      </c>
      <c r="O228" s="15" t="s">
        <v>52</v>
      </c>
      <c r="P228" s="156" t="s">
        <v>70</v>
      </c>
    </row>
    <row r="229" spans="1:16" s="84" customFormat="1" ht="30" hidden="1" customHeight="1" x14ac:dyDescent="0.35">
      <c r="A229" s="5" t="s">
        <v>412</v>
      </c>
      <c r="B229" s="178" t="s">
        <v>396</v>
      </c>
      <c r="C229" s="178" t="s">
        <v>397</v>
      </c>
      <c r="D229" s="178" t="s">
        <v>398</v>
      </c>
      <c r="E229" s="178" t="s">
        <v>640</v>
      </c>
      <c r="F229" s="173">
        <v>2</v>
      </c>
      <c r="G229" s="168" t="s">
        <v>636</v>
      </c>
      <c r="H229" s="169">
        <v>44498</v>
      </c>
      <c r="I229" s="195" t="s">
        <v>639</v>
      </c>
      <c r="J229" s="196" t="s">
        <v>157</v>
      </c>
      <c r="K229" s="177" t="s">
        <v>79</v>
      </c>
      <c r="L229" s="197" t="s">
        <v>526</v>
      </c>
      <c r="M229" s="15" t="s">
        <v>83</v>
      </c>
      <c r="N229" s="15" t="s">
        <v>52</v>
      </c>
      <c r="O229" s="15" t="s">
        <v>103</v>
      </c>
      <c r="P229" s="156" t="s">
        <v>48</v>
      </c>
    </row>
    <row r="230" spans="1:16" s="84" customFormat="1" ht="30" hidden="1" customHeight="1" x14ac:dyDescent="0.35">
      <c r="A230" s="5" t="s">
        <v>412</v>
      </c>
      <c r="B230" s="178" t="s">
        <v>255</v>
      </c>
      <c r="C230" s="178" t="s">
        <v>294</v>
      </c>
      <c r="D230" s="178" t="s">
        <v>295</v>
      </c>
      <c r="E230" s="178" t="s">
        <v>296</v>
      </c>
      <c r="F230" s="173">
        <v>2</v>
      </c>
      <c r="G230" s="168" t="s">
        <v>636</v>
      </c>
      <c r="H230" s="169">
        <v>44498</v>
      </c>
      <c r="I230" s="195" t="s">
        <v>639</v>
      </c>
      <c r="J230" s="196" t="s">
        <v>157</v>
      </c>
      <c r="K230" s="177" t="s">
        <v>79</v>
      </c>
      <c r="L230" s="197" t="s">
        <v>526</v>
      </c>
      <c r="M230" s="15" t="s">
        <v>83</v>
      </c>
      <c r="N230" s="15" t="s">
        <v>52</v>
      </c>
      <c r="O230" s="15" t="s">
        <v>103</v>
      </c>
      <c r="P230" s="156" t="s">
        <v>48</v>
      </c>
    </row>
    <row r="231" spans="1:16" s="84" customFormat="1" ht="30" hidden="1" customHeight="1" x14ac:dyDescent="0.35">
      <c r="A231" s="5" t="s">
        <v>412</v>
      </c>
      <c r="B231" s="178" t="s">
        <v>173</v>
      </c>
      <c r="C231" s="178" t="s">
        <v>171</v>
      </c>
      <c r="D231" s="178" t="s">
        <v>172</v>
      </c>
      <c r="E231" s="178" t="s">
        <v>174</v>
      </c>
      <c r="F231" s="173">
        <v>2</v>
      </c>
      <c r="G231" s="168" t="s">
        <v>636</v>
      </c>
      <c r="H231" s="169">
        <v>44498</v>
      </c>
      <c r="I231" s="195" t="s">
        <v>639</v>
      </c>
      <c r="J231" s="196" t="s">
        <v>157</v>
      </c>
      <c r="K231" s="177" t="s">
        <v>79</v>
      </c>
      <c r="L231" s="197" t="s">
        <v>526</v>
      </c>
      <c r="M231" s="15" t="s">
        <v>83</v>
      </c>
      <c r="N231" s="126" t="s">
        <v>52</v>
      </c>
      <c r="O231" s="121" t="s">
        <v>103</v>
      </c>
      <c r="P231" s="155" t="s">
        <v>48</v>
      </c>
    </row>
    <row r="232" spans="1:16" s="84" customFormat="1" ht="30" hidden="1" customHeight="1" x14ac:dyDescent="0.35">
      <c r="A232" s="5" t="s">
        <v>412</v>
      </c>
      <c r="B232" s="178" t="s">
        <v>641</v>
      </c>
      <c r="C232" s="178" t="s">
        <v>642</v>
      </c>
      <c r="D232" s="178" t="s">
        <v>643</v>
      </c>
      <c r="E232" s="178" t="s">
        <v>644</v>
      </c>
      <c r="F232" s="173">
        <v>2</v>
      </c>
      <c r="G232" s="168" t="s">
        <v>636</v>
      </c>
      <c r="H232" s="169">
        <v>44498</v>
      </c>
      <c r="I232" s="195" t="s">
        <v>639</v>
      </c>
      <c r="J232" s="196" t="s">
        <v>157</v>
      </c>
      <c r="K232" s="177" t="s">
        <v>79</v>
      </c>
      <c r="L232" s="197" t="s">
        <v>526</v>
      </c>
      <c r="M232" s="15" t="s">
        <v>83</v>
      </c>
      <c r="N232" s="15" t="s">
        <v>103</v>
      </c>
      <c r="O232" s="15" t="s">
        <v>103</v>
      </c>
      <c r="P232" s="155" t="s">
        <v>48</v>
      </c>
    </row>
    <row r="233" spans="1:16" s="84" customFormat="1" ht="30" hidden="1" customHeight="1" x14ac:dyDescent="0.35">
      <c r="A233" s="5" t="s">
        <v>412</v>
      </c>
      <c r="B233" s="178" t="s">
        <v>645</v>
      </c>
      <c r="C233" s="178" t="s">
        <v>646</v>
      </c>
      <c r="D233" s="178" t="s">
        <v>647</v>
      </c>
      <c r="E233" s="178" t="s">
        <v>307</v>
      </c>
      <c r="F233" s="173">
        <v>2</v>
      </c>
      <c r="G233" s="168" t="s">
        <v>636</v>
      </c>
      <c r="H233" s="169">
        <v>44498</v>
      </c>
      <c r="I233" s="195" t="s">
        <v>639</v>
      </c>
      <c r="J233" s="196" t="s">
        <v>157</v>
      </c>
      <c r="K233" s="177" t="s">
        <v>79</v>
      </c>
      <c r="L233" s="197" t="s">
        <v>526</v>
      </c>
      <c r="M233" s="15" t="s">
        <v>83</v>
      </c>
      <c r="N233" s="15" t="s">
        <v>52</v>
      </c>
      <c r="O233" s="15" t="s">
        <v>103</v>
      </c>
      <c r="P233" s="156" t="s">
        <v>48</v>
      </c>
    </row>
    <row r="234" spans="1:16" s="84" customFormat="1" ht="30" hidden="1" customHeight="1" x14ac:dyDescent="0.35">
      <c r="A234" s="5" t="s">
        <v>412</v>
      </c>
      <c r="B234" s="178" t="s">
        <v>126</v>
      </c>
      <c r="C234" s="178" t="s">
        <v>128</v>
      </c>
      <c r="D234" s="178" t="s">
        <v>206</v>
      </c>
      <c r="E234" s="178" t="s">
        <v>622</v>
      </c>
      <c r="F234" s="173">
        <v>2</v>
      </c>
      <c r="G234" s="168" t="s">
        <v>636</v>
      </c>
      <c r="H234" s="169">
        <v>44498</v>
      </c>
      <c r="I234" s="195" t="s">
        <v>639</v>
      </c>
      <c r="J234" s="196" t="s">
        <v>157</v>
      </c>
      <c r="K234" s="177" t="s">
        <v>79</v>
      </c>
      <c r="L234" s="197" t="s">
        <v>526</v>
      </c>
      <c r="M234" s="15" t="s">
        <v>83</v>
      </c>
      <c r="N234" s="121" t="s">
        <v>52</v>
      </c>
      <c r="O234" s="121" t="s">
        <v>103</v>
      </c>
      <c r="P234" s="155" t="s">
        <v>48</v>
      </c>
    </row>
    <row r="235" spans="1:16" s="84" customFormat="1" ht="30" hidden="1" customHeight="1" x14ac:dyDescent="0.35">
      <c r="A235" s="5" t="s">
        <v>412</v>
      </c>
      <c r="B235" s="178" t="s">
        <v>648</v>
      </c>
      <c r="C235" s="178" t="s">
        <v>649</v>
      </c>
      <c r="D235" s="178" t="s">
        <v>650</v>
      </c>
      <c r="E235" s="178" t="s">
        <v>651</v>
      </c>
      <c r="F235" s="173">
        <v>2</v>
      </c>
      <c r="G235" s="168" t="s">
        <v>636</v>
      </c>
      <c r="H235" s="169">
        <v>44498</v>
      </c>
      <c r="I235" s="195" t="s">
        <v>639</v>
      </c>
      <c r="J235" s="196" t="s">
        <v>157</v>
      </c>
      <c r="K235" s="177" t="s">
        <v>79</v>
      </c>
      <c r="L235" s="197" t="s">
        <v>526</v>
      </c>
      <c r="M235" s="15" t="s">
        <v>83</v>
      </c>
      <c r="N235" s="15" t="s">
        <v>52</v>
      </c>
      <c r="O235" s="15" t="s">
        <v>52</v>
      </c>
      <c r="P235" s="156" t="s">
        <v>48</v>
      </c>
    </row>
    <row r="236" spans="1:16" s="84" customFormat="1" ht="30" hidden="1" customHeight="1" x14ac:dyDescent="0.35">
      <c r="A236" s="5" t="s">
        <v>412</v>
      </c>
      <c r="B236" s="178" t="s">
        <v>618</v>
      </c>
      <c r="C236" s="178" t="s">
        <v>619</v>
      </c>
      <c r="D236" s="178" t="s">
        <v>652</v>
      </c>
      <c r="E236" s="178" t="s">
        <v>621</v>
      </c>
      <c r="F236" s="173">
        <v>2</v>
      </c>
      <c r="G236" s="168" t="s">
        <v>636</v>
      </c>
      <c r="H236" s="169">
        <v>44498</v>
      </c>
      <c r="I236" s="195" t="s">
        <v>639</v>
      </c>
      <c r="J236" s="196" t="s">
        <v>157</v>
      </c>
      <c r="K236" s="177" t="s">
        <v>79</v>
      </c>
      <c r="L236" s="197" t="s">
        <v>526</v>
      </c>
      <c r="M236" s="15" t="s">
        <v>84</v>
      </c>
      <c r="N236" s="15" t="s">
        <v>52</v>
      </c>
      <c r="O236" s="15" t="s">
        <v>52</v>
      </c>
      <c r="P236" s="155" t="s">
        <v>48</v>
      </c>
    </row>
    <row r="237" spans="1:16" s="84" customFormat="1" ht="30" hidden="1" customHeight="1" x14ac:dyDescent="0.35">
      <c r="A237" s="5" t="s">
        <v>412</v>
      </c>
      <c r="B237" s="178" t="s">
        <v>123</v>
      </c>
      <c r="C237" s="178" t="s">
        <v>380</v>
      </c>
      <c r="D237" s="178" t="s">
        <v>165</v>
      </c>
      <c r="E237" s="178" t="s">
        <v>166</v>
      </c>
      <c r="F237" s="173">
        <v>2</v>
      </c>
      <c r="G237" s="168" t="s">
        <v>636</v>
      </c>
      <c r="H237" s="169">
        <v>44498</v>
      </c>
      <c r="I237" s="195" t="s">
        <v>639</v>
      </c>
      <c r="J237" s="196" t="s">
        <v>157</v>
      </c>
      <c r="K237" s="177" t="s">
        <v>79</v>
      </c>
      <c r="L237" s="197" t="s">
        <v>526</v>
      </c>
      <c r="M237" s="15" t="s">
        <v>83</v>
      </c>
      <c r="N237" s="126" t="s">
        <v>52</v>
      </c>
      <c r="O237" s="126" t="s">
        <v>103</v>
      </c>
      <c r="P237" s="157" t="s">
        <v>48</v>
      </c>
    </row>
    <row r="238" spans="1:16" s="84" customFormat="1" ht="30" hidden="1" customHeight="1" x14ac:dyDescent="0.35">
      <c r="A238" s="5" t="s">
        <v>412</v>
      </c>
      <c r="B238" s="178" t="s">
        <v>220</v>
      </c>
      <c r="C238" s="178" t="s">
        <v>481</v>
      </c>
      <c r="D238" s="178" t="s">
        <v>482</v>
      </c>
      <c r="E238" s="178" t="s">
        <v>653</v>
      </c>
      <c r="F238" s="173">
        <v>2</v>
      </c>
      <c r="G238" s="168" t="s">
        <v>636</v>
      </c>
      <c r="H238" s="169">
        <v>44498</v>
      </c>
      <c r="I238" s="195" t="s">
        <v>639</v>
      </c>
      <c r="J238" s="196" t="s">
        <v>157</v>
      </c>
      <c r="K238" s="177" t="s">
        <v>79</v>
      </c>
      <c r="L238" s="197" t="s">
        <v>526</v>
      </c>
      <c r="M238" s="15" t="s">
        <v>84</v>
      </c>
      <c r="N238" s="126" t="s">
        <v>52</v>
      </c>
      <c r="O238" s="126" t="s">
        <v>103</v>
      </c>
      <c r="P238" s="157" t="s">
        <v>48</v>
      </c>
    </row>
    <row r="239" spans="1:16" s="84" customFormat="1" ht="30" hidden="1" customHeight="1" x14ac:dyDescent="0.35">
      <c r="A239" s="5" t="s">
        <v>412</v>
      </c>
      <c r="B239" s="178" t="s">
        <v>602</v>
      </c>
      <c r="C239" s="178" t="s">
        <v>559</v>
      </c>
      <c r="D239" s="178" t="s">
        <v>604</v>
      </c>
      <c r="E239" s="178" t="s">
        <v>654</v>
      </c>
      <c r="F239" s="173">
        <v>2</v>
      </c>
      <c r="G239" s="168" t="s">
        <v>700</v>
      </c>
      <c r="H239" s="169">
        <v>44504</v>
      </c>
      <c r="I239" s="195" t="s">
        <v>639</v>
      </c>
      <c r="J239" s="196" t="s">
        <v>157</v>
      </c>
      <c r="K239" s="177" t="s">
        <v>79</v>
      </c>
      <c r="L239" s="197" t="s">
        <v>526</v>
      </c>
      <c r="M239" s="15" t="s">
        <v>83</v>
      </c>
      <c r="N239" s="15" t="s">
        <v>52</v>
      </c>
      <c r="O239" s="15" t="s">
        <v>52</v>
      </c>
      <c r="P239" s="155" t="s">
        <v>607</v>
      </c>
    </row>
    <row r="240" spans="1:16" s="84" customFormat="1" ht="30" hidden="1" customHeight="1" x14ac:dyDescent="0.35">
      <c r="A240" s="5" t="s">
        <v>412</v>
      </c>
      <c r="B240" s="178" t="s">
        <v>655</v>
      </c>
      <c r="C240" s="178" t="s">
        <v>544</v>
      </c>
      <c r="D240" s="178" t="s">
        <v>656</v>
      </c>
      <c r="E240" s="178" t="s">
        <v>657</v>
      </c>
      <c r="F240" s="173">
        <v>2</v>
      </c>
      <c r="G240" s="168" t="s">
        <v>700</v>
      </c>
      <c r="H240" s="169">
        <v>44504</v>
      </c>
      <c r="I240" s="195" t="s">
        <v>639</v>
      </c>
      <c r="J240" s="196" t="s">
        <v>157</v>
      </c>
      <c r="K240" s="177" t="s">
        <v>79</v>
      </c>
      <c r="L240" s="197" t="s">
        <v>526</v>
      </c>
      <c r="M240" s="15" t="s">
        <v>84</v>
      </c>
      <c r="N240" s="168" t="s">
        <v>52</v>
      </c>
      <c r="O240" s="168" t="s">
        <v>52</v>
      </c>
      <c r="P240" s="192" t="s">
        <v>607</v>
      </c>
    </row>
    <row r="241" spans="1:16" s="84" customFormat="1" ht="30" hidden="1" customHeight="1" x14ac:dyDescent="0.35">
      <c r="A241" s="5" t="s">
        <v>412</v>
      </c>
      <c r="B241" s="178" t="s">
        <v>415</v>
      </c>
      <c r="C241" s="178" t="s">
        <v>658</v>
      </c>
      <c r="D241" s="178" t="s">
        <v>659</v>
      </c>
      <c r="E241" s="178" t="s">
        <v>660</v>
      </c>
      <c r="F241" s="173">
        <v>2</v>
      </c>
      <c r="G241" s="168" t="s">
        <v>700</v>
      </c>
      <c r="H241" s="169">
        <v>44504</v>
      </c>
      <c r="I241" s="195" t="s">
        <v>639</v>
      </c>
      <c r="J241" s="196" t="s">
        <v>157</v>
      </c>
      <c r="K241" s="177" t="s">
        <v>79</v>
      </c>
      <c r="L241" s="197" t="s">
        <v>526</v>
      </c>
      <c r="M241" s="15" t="s">
        <v>83</v>
      </c>
      <c r="N241" s="168" t="s">
        <v>52</v>
      </c>
      <c r="O241" s="15" t="s">
        <v>52</v>
      </c>
      <c r="P241" s="156" t="s">
        <v>48</v>
      </c>
    </row>
    <row r="242" spans="1:16" ht="30" hidden="1" customHeight="1" x14ac:dyDescent="0.35">
      <c r="A242" s="5" t="s">
        <v>412</v>
      </c>
      <c r="B242" s="178" t="s">
        <v>94</v>
      </c>
      <c r="C242" s="178" t="s">
        <v>262</v>
      </c>
      <c r="D242" s="178" t="s">
        <v>263</v>
      </c>
      <c r="E242" s="178" t="s">
        <v>264</v>
      </c>
      <c r="F242" s="173">
        <v>2</v>
      </c>
      <c r="G242" s="168" t="s">
        <v>700</v>
      </c>
      <c r="H242" s="169">
        <v>44504</v>
      </c>
      <c r="I242" s="195" t="s">
        <v>639</v>
      </c>
      <c r="J242" s="196" t="s">
        <v>157</v>
      </c>
      <c r="K242" s="177" t="s">
        <v>79</v>
      </c>
      <c r="L242" s="197" t="s">
        <v>526</v>
      </c>
      <c r="M242" s="15" t="s">
        <v>84</v>
      </c>
      <c r="N242" s="15" t="s">
        <v>52</v>
      </c>
      <c r="O242" s="15" t="s">
        <v>103</v>
      </c>
      <c r="P242" s="156" t="s">
        <v>70</v>
      </c>
    </row>
    <row r="243" spans="1:16" ht="30" hidden="1" customHeight="1" x14ac:dyDescent="0.35">
      <c r="A243" s="5" t="s">
        <v>412</v>
      </c>
      <c r="B243" s="178" t="s">
        <v>93</v>
      </c>
      <c r="C243" s="178" t="s">
        <v>315</v>
      </c>
      <c r="D243" s="178" t="s">
        <v>316</v>
      </c>
      <c r="E243" s="178" t="s">
        <v>317</v>
      </c>
      <c r="F243" s="173">
        <v>2</v>
      </c>
      <c r="G243" s="168" t="s">
        <v>700</v>
      </c>
      <c r="H243" s="169">
        <v>44504</v>
      </c>
      <c r="I243" s="195" t="s">
        <v>639</v>
      </c>
      <c r="J243" s="196" t="s">
        <v>157</v>
      </c>
      <c r="K243" s="177" t="s">
        <v>79</v>
      </c>
      <c r="L243" s="197" t="s">
        <v>526</v>
      </c>
      <c r="M243" s="15" t="s">
        <v>83</v>
      </c>
      <c r="N243" s="15" t="s">
        <v>52</v>
      </c>
      <c r="O243" s="15" t="s">
        <v>52</v>
      </c>
      <c r="P243" s="156" t="s">
        <v>70</v>
      </c>
    </row>
    <row r="244" spans="1:16" ht="30" hidden="1" customHeight="1" x14ac:dyDescent="0.35">
      <c r="A244" s="5" t="s">
        <v>412</v>
      </c>
      <c r="B244" s="178" t="s">
        <v>661</v>
      </c>
      <c r="C244" s="178" t="s">
        <v>662</v>
      </c>
      <c r="D244" s="178" t="s">
        <v>663</v>
      </c>
      <c r="E244" s="178" t="s">
        <v>664</v>
      </c>
      <c r="F244" s="173">
        <v>2</v>
      </c>
      <c r="G244" s="168" t="s">
        <v>700</v>
      </c>
      <c r="H244" s="169">
        <v>44504</v>
      </c>
      <c r="I244" s="195" t="s">
        <v>639</v>
      </c>
      <c r="J244" s="196" t="s">
        <v>157</v>
      </c>
      <c r="K244" s="177" t="s">
        <v>79</v>
      </c>
      <c r="L244" s="197" t="s">
        <v>526</v>
      </c>
      <c r="M244" s="15" t="s">
        <v>83</v>
      </c>
      <c r="N244" s="15" t="s">
        <v>52</v>
      </c>
      <c r="O244" s="15" t="s">
        <v>103</v>
      </c>
      <c r="P244" s="156" t="s">
        <v>70</v>
      </c>
    </row>
    <row r="245" spans="1:16" ht="30" hidden="1" customHeight="1" x14ac:dyDescent="0.35">
      <c r="A245" s="5" t="s">
        <v>412</v>
      </c>
      <c r="B245" s="178" t="s">
        <v>665</v>
      </c>
      <c r="C245" s="178" t="s">
        <v>666</v>
      </c>
      <c r="D245" s="178" t="s">
        <v>667</v>
      </c>
      <c r="E245" s="178" t="s">
        <v>530</v>
      </c>
      <c r="F245" s="173">
        <v>2</v>
      </c>
      <c r="G245" s="168" t="s">
        <v>700</v>
      </c>
      <c r="H245" s="169">
        <v>44504</v>
      </c>
      <c r="I245" s="195" t="s">
        <v>639</v>
      </c>
      <c r="J245" s="196" t="s">
        <v>157</v>
      </c>
      <c r="K245" s="198" t="s">
        <v>79</v>
      </c>
      <c r="L245" s="199" t="s">
        <v>526</v>
      </c>
      <c r="M245" s="200" t="s">
        <v>83</v>
      </c>
      <c r="N245" s="15" t="s">
        <v>103</v>
      </c>
      <c r="O245" s="121" t="s">
        <v>103</v>
      </c>
      <c r="P245" s="155" t="s">
        <v>48</v>
      </c>
    </row>
    <row r="246" spans="1:16" ht="30" hidden="1" customHeight="1" x14ac:dyDescent="0.35">
      <c r="A246" s="5" t="s">
        <v>412</v>
      </c>
      <c r="B246" s="178" t="s">
        <v>661</v>
      </c>
      <c r="C246" s="178" t="s">
        <v>662</v>
      </c>
      <c r="D246" s="178" t="s">
        <v>663</v>
      </c>
      <c r="E246" s="178" t="s">
        <v>664</v>
      </c>
      <c r="F246" s="173">
        <v>2</v>
      </c>
      <c r="G246" s="168" t="s">
        <v>700</v>
      </c>
      <c r="H246" s="169">
        <v>44504</v>
      </c>
      <c r="I246" s="195" t="s">
        <v>639</v>
      </c>
      <c r="J246" s="196" t="s">
        <v>157</v>
      </c>
      <c r="K246" s="198" t="s">
        <v>79</v>
      </c>
      <c r="L246" s="199" t="s">
        <v>526</v>
      </c>
      <c r="M246" s="15" t="s">
        <v>83</v>
      </c>
      <c r="N246" s="15" t="s">
        <v>52</v>
      </c>
      <c r="O246" s="15" t="s">
        <v>103</v>
      </c>
      <c r="P246" s="156" t="s">
        <v>70</v>
      </c>
    </row>
    <row r="247" spans="1:16" ht="30" hidden="1" customHeight="1" x14ac:dyDescent="0.35">
      <c r="A247" s="5" t="s">
        <v>412</v>
      </c>
      <c r="B247" s="178" t="s">
        <v>668</v>
      </c>
      <c r="C247" s="178" t="s">
        <v>669</v>
      </c>
      <c r="D247" s="178" t="s">
        <v>670</v>
      </c>
      <c r="E247" s="178" t="s">
        <v>671</v>
      </c>
      <c r="F247" s="173">
        <v>2</v>
      </c>
      <c r="G247" s="168" t="s">
        <v>700</v>
      </c>
      <c r="H247" s="169">
        <v>44504</v>
      </c>
      <c r="I247" s="195" t="s">
        <v>639</v>
      </c>
      <c r="J247" s="196" t="s">
        <v>157</v>
      </c>
      <c r="K247" s="198" t="s">
        <v>79</v>
      </c>
      <c r="L247" s="199" t="s">
        <v>526</v>
      </c>
      <c r="M247" s="15" t="s">
        <v>83</v>
      </c>
      <c r="N247" s="126" t="s">
        <v>52</v>
      </c>
      <c r="O247" s="126" t="s">
        <v>52</v>
      </c>
      <c r="P247" s="157" t="s">
        <v>48</v>
      </c>
    </row>
    <row r="248" spans="1:16" ht="30" customHeight="1" x14ac:dyDescent="0.35">
      <c r="A248" s="5" t="s">
        <v>412</v>
      </c>
      <c r="B248" s="201" t="s">
        <v>131</v>
      </c>
      <c r="C248" s="178" t="s">
        <v>232</v>
      </c>
      <c r="D248" s="178" t="s">
        <v>233</v>
      </c>
      <c r="E248" s="178" t="s">
        <v>568</v>
      </c>
      <c r="F248" s="173">
        <v>2</v>
      </c>
      <c r="G248" s="168" t="s">
        <v>700</v>
      </c>
      <c r="H248" s="169">
        <v>44504</v>
      </c>
      <c r="I248" s="195" t="s">
        <v>639</v>
      </c>
      <c r="J248" s="196" t="s">
        <v>157</v>
      </c>
      <c r="K248" s="198" t="s">
        <v>79</v>
      </c>
      <c r="L248" s="199" t="s">
        <v>526</v>
      </c>
      <c r="M248" s="15" t="s">
        <v>83</v>
      </c>
      <c r="N248" s="15" t="s">
        <v>52</v>
      </c>
      <c r="O248" s="15" t="s">
        <v>52</v>
      </c>
      <c r="P248" s="155" t="s">
        <v>607</v>
      </c>
    </row>
    <row r="249" spans="1:16" ht="30" hidden="1" customHeight="1" x14ac:dyDescent="0.35">
      <c r="A249" s="5" t="s">
        <v>412</v>
      </c>
      <c r="B249" s="178" t="s">
        <v>259</v>
      </c>
      <c r="C249" s="178" t="s">
        <v>488</v>
      </c>
      <c r="D249" s="178" t="s">
        <v>672</v>
      </c>
      <c r="E249" s="178" t="s">
        <v>673</v>
      </c>
      <c r="F249" s="173">
        <v>2</v>
      </c>
      <c r="G249" s="168" t="s">
        <v>700</v>
      </c>
      <c r="H249" s="169">
        <v>44504</v>
      </c>
      <c r="I249" s="195" t="s">
        <v>639</v>
      </c>
      <c r="J249" s="196" t="s">
        <v>157</v>
      </c>
      <c r="K249" s="198" t="s">
        <v>79</v>
      </c>
      <c r="L249" s="199" t="s">
        <v>526</v>
      </c>
      <c r="M249" s="15" t="s">
        <v>84</v>
      </c>
      <c r="N249" s="15" t="s">
        <v>52</v>
      </c>
      <c r="O249" s="15" t="s">
        <v>52</v>
      </c>
      <c r="P249" s="155" t="s">
        <v>607</v>
      </c>
    </row>
    <row r="250" spans="1:16" ht="27.75" hidden="1" customHeight="1" x14ac:dyDescent="0.35">
      <c r="A250" s="5" t="s">
        <v>412</v>
      </c>
      <c r="B250" s="178" t="s">
        <v>674</v>
      </c>
      <c r="C250" s="178" t="s">
        <v>675</v>
      </c>
      <c r="D250" s="178" t="s">
        <v>676</v>
      </c>
      <c r="E250" s="178" t="s">
        <v>677</v>
      </c>
      <c r="F250" s="173">
        <v>2</v>
      </c>
      <c r="G250" s="168" t="s">
        <v>700</v>
      </c>
      <c r="H250" s="169">
        <v>44504</v>
      </c>
      <c r="I250" s="195" t="s">
        <v>639</v>
      </c>
      <c r="J250" s="196" t="s">
        <v>157</v>
      </c>
      <c r="K250" s="198" t="s">
        <v>79</v>
      </c>
      <c r="L250" s="199" t="s">
        <v>526</v>
      </c>
      <c r="M250" s="15" t="s">
        <v>83</v>
      </c>
      <c r="N250" s="15" t="s">
        <v>53</v>
      </c>
      <c r="O250" s="15" t="s">
        <v>53</v>
      </c>
      <c r="P250" s="156"/>
    </row>
    <row r="251" spans="1:16" ht="25.5" hidden="1" customHeight="1" x14ac:dyDescent="0.35">
      <c r="A251" s="5" t="s">
        <v>412</v>
      </c>
      <c r="B251" s="178" t="s">
        <v>678</v>
      </c>
      <c r="C251" s="178" t="s">
        <v>679</v>
      </c>
      <c r="D251" s="178"/>
      <c r="E251" s="178" t="s">
        <v>680</v>
      </c>
      <c r="F251" s="173">
        <v>2</v>
      </c>
      <c r="G251" s="168" t="s">
        <v>700</v>
      </c>
      <c r="H251" s="169">
        <v>44504</v>
      </c>
      <c r="I251" s="195" t="s">
        <v>639</v>
      </c>
      <c r="J251" s="196" t="s">
        <v>157</v>
      </c>
      <c r="K251" s="198" t="s">
        <v>79</v>
      </c>
      <c r="L251" s="199" t="s">
        <v>526</v>
      </c>
      <c r="M251" s="15" t="s">
        <v>83</v>
      </c>
      <c r="N251" s="15" t="s">
        <v>52</v>
      </c>
      <c r="O251" s="15" t="s">
        <v>52</v>
      </c>
      <c r="P251" s="155" t="s">
        <v>607</v>
      </c>
    </row>
    <row r="252" spans="1:16" ht="25.5" hidden="1" customHeight="1" x14ac:dyDescent="0.35">
      <c r="A252" s="5" t="s">
        <v>412</v>
      </c>
      <c r="B252" s="129" t="s">
        <v>182</v>
      </c>
      <c r="C252" s="129" t="s">
        <v>180</v>
      </c>
      <c r="D252" s="129"/>
      <c r="E252" s="129" t="s">
        <v>183</v>
      </c>
      <c r="F252" s="173">
        <v>2</v>
      </c>
      <c r="G252" s="168" t="s">
        <v>700</v>
      </c>
      <c r="H252" s="169">
        <v>44504</v>
      </c>
      <c r="I252" s="195" t="s">
        <v>639</v>
      </c>
      <c r="J252" s="196" t="s">
        <v>157</v>
      </c>
      <c r="K252" s="198" t="s">
        <v>79</v>
      </c>
      <c r="L252" s="199" t="s">
        <v>526</v>
      </c>
      <c r="M252" s="15" t="s">
        <v>83</v>
      </c>
      <c r="N252" s="121" t="s">
        <v>52</v>
      </c>
      <c r="O252" s="121" t="s">
        <v>52</v>
      </c>
      <c r="P252" s="155" t="s">
        <v>48</v>
      </c>
    </row>
    <row r="253" spans="1:16" ht="20.25" hidden="1" customHeight="1" x14ac:dyDescent="0.35">
      <c r="A253" s="5" t="s">
        <v>412</v>
      </c>
      <c r="B253" s="178" t="s">
        <v>415</v>
      </c>
      <c r="C253" s="178" t="s">
        <v>710</v>
      </c>
      <c r="D253" s="178" t="s">
        <v>747</v>
      </c>
      <c r="E253" s="178" t="s">
        <v>591</v>
      </c>
      <c r="F253" s="173">
        <v>2</v>
      </c>
      <c r="G253" s="168" t="s">
        <v>700</v>
      </c>
      <c r="H253" s="169">
        <v>44512</v>
      </c>
      <c r="I253" s="195" t="s">
        <v>639</v>
      </c>
      <c r="J253" s="196" t="s">
        <v>157</v>
      </c>
      <c r="K253" s="198" t="s">
        <v>79</v>
      </c>
      <c r="L253" s="199" t="s">
        <v>526</v>
      </c>
      <c r="M253" s="188" t="s">
        <v>83</v>
      </c>
      <c r="N253" s="15" t="s">
        <v>52</v>
      </c>
      <c r="O253" s="15" t="s">
        <v>52</v>
      </c>
      <c r="P253" s="155" t="s">
        <v>607</v>
      </c>
    </row>
    <row r="254" spans="1:16" ht="24" hidden="1" customHeight="1" x14ac:dyDescent="0.35">
      <c r="A254" s="5" t="s">
        <v>412</v>
      </c>
      <c r="B254" s="178" t="s">
        <v>419</v>
      </c>
      <c r="C254" s="178" t="s">
        <v>420</v>
      </c>
      <c r="D254" s="178" t="s">
        <v>421</v>
      </c>
      <c r="E254" s="178" t="s">
        <v>422</v>
      </c>
      <c r="F254" s="173">
        <v>2</v>
      </c>
      <c r="G254" s="168" t="s">
        <v>700</v>
      </c>
      <c r="H254" s="169">
        <v>44512</v>
      </c>
      <c r="I254" s="195" t="s">
        <v>639</v>
      </c>
      <c r="J254" s="196" t="s">
        <v>157</v>
      </c>
      <c r="K254" s="198" t="s">
        <v>79</v>
      </c>
      <c r="L254" s="199" t="s">
        <v>526</v>
      </c>
      <c r="M254" s="188" t="s">
        <v>83</v>
      </c>
      <c r="N254" s="168" t="s">
        <v>52</v>
      </c>
      <c r="O254" s="168" t="s">
        <v>52</v>
      </c>
      <c r="P254" s="156" t="s">
        <v>70</v>
      </c>
    </row>
    <row r="255" spans="1:16" ht="24" hidden="1" customHeight="1" x14ac:dyDescent="0.35">
      <c r="A255" s="5" t="s">
        <v>412</v>
      </c>
      <c r="B255" s="178" t="s">
        <v>121</v>
      </c>
      <c r="C255" s="178" t="s">
        <v>214</v>
      </c>
      <c r="D255" s="178" t="s">
        <v>215</v>
      </c>
      <c r="E255" s="178" t="s">
        <v>630</v>
      </c>
      <c r="F255" s="173">
        <v>2</v>
      </c>
      <c r="G255" s="168" t="s">
        <v>700</v>
      </c>
      <c r="H255" s="169">
        <v>44512</v>
      </c>
      <c r="I255" s="195" t="s">
        <v>639</v>
      </c>
      <c r="J255" s="196" t="s">
        <v>157</v>
      </c>
      <c r="K255" s="198" t="s">
        <v>79</v>
      </c>
      <c r="L255" s="199" t="s">
        <v>526</v>
      </c>
      <c r="M255" s="188" t="s">
        <v>83</v>
      </c>
      <c r="N255" s="126" t="s">
        <v>53</v>
      </c>
      <c r="O255" s="126" t="s">
        <v>53</v>
      </c>
      <c r="P255" s="156"/>
    </row>
    <row r="256" spans="1:16" ht="24" hidden="1" customHeight="1" x14ac:dyDescent="0.35">
      <c r="A256" s="5" t="s">
        <v>412</v>
      </c>
      <c r="B256" s="178" t="s">
        <v>331</v>
      </c>
      <c r="C256" s="178" t="s">
        <v>627</v>
      </c>
      <c r="D256" s="178" t="s">
        <v>628</v>
      </c>
      <c r="E256" s="178" t="s">
        <v>629</v>
      </c>
      <c r="F256" s="173">
        <v>2</v>
      </c>
      <c r="G256" s="168" t="s">
        <v>700</v>
      </c>
      <c r="H256" s="169">
        <v>44512</v>
      </c>
      <c r="I256" s="195" t="s">
        <v>639</v>
      </c>
      <c r="J256" s="196" t="s">
        <v>157</v>
      </c>
      <c r="K256" s="198" t="s">
        <v>79</v>
      </c>
      <c r="L256" s="199" t="s">
        <v>526</v>
      </c>
      <c r="M256" s="188" t="s">
        <v>83</v>
      </c>
      <c r="N256" s="121" t="s">
        <v>52</v>
      </c>
      <c r="O256" s="15" t="s">
        <v>52</v>
      </c>
      <c r="P256" s="156" t="s">
        <v>48</v>
      </c>
    </row>
    <row r="257" spans="1:16" ht="24" hidden="1" customHeight="1" x14ac:dyDescent="0.35">
      <c r="A257" s="5" t="s">
        <v>412</v>
      </c>
      <c r="B257" s="178" t="s">
        <v>748</v>
      </c>
      <c r="C257" s="178" t="s">
        <v>115</v>
      </c>
      <c r="D257" s="178" t="s">
        <v>96</v>
      </c>
      <c r="E257" s="178" t="s">
        <v>749</v>
      </c>
      <c r="F257" s="173">
        <v>2</v>
      </c>
      <c r="G257" s="168" t="s">
        <v>700</v>
      </c>
      <c r="H257" s="169">
        <v>44512</v>
      </c>
      <c r="I257" s="195" t="s">
        <v>639</v>
      </c>
      <c r="J257" s="196" t="s">
        <v>157</v>
      </c>
      <c r="K257" s="198" t="s">
        <v>79</v>
      </c>
      <c r="L257" s="199" t="s">
        <v>526</v>
      </c>
      <c r="M257" s="188" t="s">
        <v>83</v>
      </c>
      <c r="N257" s="15" t="s">
        <v>53</v>
      </c>
      <c r="O257" s="15" t="s">
        <v>53</v>
      </c>
      <c r="P257" s="156"/>
    </row>
    <row r="258" spans="1:16" ht="24" hidden="1" customHeight="1" x14ac:dyDescent="0.35">
      <c r="A258" s="5" t="s">
        <v>412</v>
      </c>
      <c r="B258" s="178" t="s">
        <v>750</v>
      </c>
      <c r="C258" s="178" t="s">
        <v>751</v>
      </c>
      <c r="D258" s="178" t="s">
        <v>752</v>
      </c>
      <c r="E258" s="178" t="s">
        <v>753</v>
      </c>
      <c r="F258" s="173">
        <v>2</v>
      </c>
      <c r="G258" s="168" t="s">
        <v>700</v>
      </c>
      <c r="H258" s="169">
        <v>44512</v>
      </c>
      <c r="I258" s="195" t="s">
        <v>639</v>
      </c>
      <c r="J258" s="196" t="s">
        <v>157</v>
      </c>
      <c r="K258" s="198" t="s">
        <v>79</v>
      </c>
      <c r="L258" s="199" t="s">
        <v>526</v>
      </c>
      <c r="M258" s="188" t="s">
        <v>83</v>
      </c>
      <c r="N258" s="15" t="s">
        <v>52</v>
      </c>
      <c r="O258" s="15" t="s">
        <v>52</v>
      </c>
      <c r="P258" s="156" t="s">
        <v>778</v>
      </c>
    </row>
    <row r="259" spans="1:16" ht="24" hidden="1" customHeight="1" x14ac:dyDescent="0.35">
      <c r="A259" s="5" t="s">
        <v>412</v>
      </c>
      <c r="B259" s="178" t="s">
        <v>754</v>
      </c>
      <c r="C259" s="178" t="s">
        <v>755</v>
      </c>
      <c r="D259" s="178" t="s">
        <v>756</v>
      </c>
      <c r="E259" s="178" t="s">
        <v>757</v>
      </c>
      <c r="F259" s="173">
        <v>2</v>
      </c>
      <c r="G259" s="168" t="s">
        <v>700</v>
      </c>
      <c r="H259" s="169">
        <v>44512</v>
      </c>
      <c r="I259" s="195" t="s">
        <v>639</v>
      </c>
      <c r="J259" s="196" t="s">
        <v>157</v>
      </c>
      <c r="K259" s="198" t="s">
        <v>79</v>
      </c>
      <c r="L259" s="199" t="s">
        <v>526</v>
      </c>
      <c r="M259" s="188" t="s">
        <v>83</v>
      </c>
      <c r="N259" s="15" t="s">
        <v>52</v>
      </c>
      <c r="O259" s="15" t="s">
        <v>52</v>
      </c>
      <c r="P259" s="157" t="s">
        <v>70</v>
      </c>
    </row>
    <row r="260" spans="1:16" ht="24" hidden="1" customHeight="1" x14ac:dyDescent="0.35">
      <c r="A260" s="5" t="s">
        <v>412</v>
      </c>
      <c r="B260" s="178" t="s">
        <v>740</v>
      </c>
      <c r="C260" s="178" t="s">
        <v>758</v>
      </c>
      <c r="D260" s="178" t="s">
        <v>759</v>
      </c>
      <c r="E260" s="178" t="s">
        <v>760</v>
      </c>
      <c r="F260" s="173">
        <v>2</v>
      </c>
      <c r="G260" s="168" t="s">
        <v>700</v>
      </c>
      <c r="H260" s="169">
        <v>44512</v>
      </c>
      <c r="I260" s="195" t="s">
        <v>639</v>
      </c>
      <c r="J260" s="196" t="s">
        <v>157</v>
      </c>
      <c r="K260" s="198" t="s">
        <v>79</v>
      </c>
      <c r="L260" s="199" t="s">
        <v>526</v>
      </c>
      <c r="M260" s="188" t="s">
        <v>83</v>
      </c>
      <c r="N260" s="168" t="s">
        <v>52</v>
      </c>
      <c r="O260" s="168" t="s">
        <v>52</v>
      </c>
      <c r="P260" s="156" t="s">
        <v>70</v>
      </c>
    </row>
    <row r="261" spans="1:16" ht="24" hidden="1" customHeight="1" x14ac:dyDescent="0.35">
      <c r="A261" s="5" t="s">
        <v>412</v>
      </c>
      <c r="B261" s="178" t="s">
        <v>427</v>
      </c>
      <c r="C261" s="178" t="s">
        <v>761</v>
      </c>
      <c r="D261" s="178" t="s">
        <v>762</v>
      </c>
      <c r="E261" s="178" t="s">
        <v>763</v>
      </c>
      <c r="F261" s="173">
        <v>2</v>
      </c>
      <c r="G261" s="168" t="s">
        <v>700</v>
      </c>
      <c r="H261" s="169">
        <v>44512</v>
      </c>
      <c r="I261" s="195" t="s">
        <v>639</v>
      </c>
      <c r="J261" s="196" t="s">
        <v>157</v>
      </c>
      <c r="K261" s="198" t="s">
        <v>79</v>
      </c>
      <c r="L261" s="199" t="s">
        <v>526</v>
      </c>
      <c r="M261" s="188" t="s">
        <v>83</v>
      </c>
      <c r="N261" s="126" t="s">
        <v>52</v>
      </c>
      <c r="O261" s="126" t="s">
        <v>52</v>
      </c>
      <c r="P261" s="157" t="s">
        <v>48</v>
      </c>
    </row>
    <row r="262" spans="1:16" ht="24" hidden="1" customHeight="1" x14ac:dyDescent="0.35">
      <c r="A262" s="5" t="s">
        <v>412</v>
      </c>
      <c r="B262" s="178" t="s">
        <v>764</v>
      </c>
      <c r="C262" s="178" t="s">
        <v>765</v>
      </c>
      <c r="D262" s="178" t="s">
        <v>766</v>
      </c>
      <c r="E262" s="178" t="s">
        <v>767</v>
      </c>
      <c r="F262" s="173">
        <v>2</v>
      </c>
      <c r="G262" s="168" t="s">
        <v>700</v>
      </c>
      <c r="H262" s="169">
        <v>44512</v>
      </c>
      <c r="I262" s="195" t="s">
        <v>639</v>
      </c>
      <c r="J262" s="196" t="s">
        <v>157</v>
      </c>
      <c r="K262" s="198" t="s">
        <v>79</v>
      </c>
      <c r="L262" s="199" t="s">
        <v>526</v>
      </c>
      <c r="M262" s="188" t="s">
        <v>83</v>
      </c>
      <c r="N262" s="15" t="s">
        <v>52</v>
      </c>
      <c r="O262" s="15" t="s">
        <v>52</v>
      </c>
      <c r="P262" s="155" t="s">
        <v>607</v>
      </c>
    </row>
    <row r="263" spans="1:16" ht="24" hidden="1" customHeight="1" x14ac:dyDescent="0.35">
      <c r="A263" s="5" t="s">
        <v>412</v>
      </c>
      <c r="B263" s="178" t="s">
        <v>94</v>
      </c>
      <c r="C263" s="178" t="s">
        <v>97</v>
      </c>
      <c r="D263" s="178" t="s">
        <v>98</v>
      </c>
      <c r="E263" s="178" t="s">
        <v>768</v>
      </c>
      <c r="F263" s="173">
        <v>2</v>
      </c>
      <c r="G263" s="168" t="s">
        <v>700</v>
      </c>
      <c r="H263" s="169">
        <v>44512</v>
      </c>
      <c r="I263" s="195" t="s">
        <v>639</v>
      </c>
      <c r="J263" s="196" t="s">
        <v>157</v>
      </c>
      <c r="K263" s="198" t="s">
        <v>79</v>
      </c>
      <c r="L263" s="199" t="s">
        <v>526</v>
      </c>
      <c r="M263" s="188" t="s">
        <v>83</v>
      </c>
      <c r="N263" s="15" t="s">
        <v>52</v>
      </c>
      <c r="O263" s="15" t="s">
        <v>52</v>
      </c>
      <c r="P263" s="156" t="s">
        <v>70</v>
      </c>
    </row>
    <row r="264" spans="1:16" ht="24" hidden="1" customHeight="1" x14ac:dyDescent="0.35">
      <c r="A264" s="5" t="s">
        <v>412</v>
      </c>
      <c r="B264" s="178" t="s">
        <v>769</v>
      </c>
      <c r="C264" s="178" t="s">
        <v>610</v>
      </c>
      <c r="D264" s="178" t="s">
        <v>770</v>
      </c>
      <c r="E264" s="178" t="s">
        <v>329</v>
      </c>
      <c r="F264" s="173">
        <v>2</v>
      </c>
      <c r="G264" s="168" t="s">
        <v>700</v>
      </c>
      <c r="H264" s="169">
        <v>44512</v>
      </c>
      <c r="I264" s="195" t="s">
        <v>639</v>
      </c>
      <c r="J264" s="196" t="s">
        <v>157</v>
      </c>
      <c r="K264" s="198" t="s">
        <v>79</v>
      </c>
      <c r="L264" s="199" t="s">
        <v>526</v>
      </c>
      <c r="M264" s="188" t="s">
        <v>83</v>
      </c>
      <c r="N264" s="15" t="s">
        <v>52</v>
      </c>
      <c r="O264" s="15" t="s">
        <v>52</v>
      </c>
      <c r="P264" s="156" t="s">
        <v>48</v>
      </c>
    </row>
    <row r="265" spans="1:16" ht="24" hidden="1" customHeight="1" x14ac:dyDescent="0.35">
      <c r="A265" s="5" t="s">
        <v>412</v>
      </c>
      <c r="B265" s="178" t="s">
        <v>771</v>
      </c>
      <c r="C265" s="178" t="s">
        <v>374</v>
      </c>
      <c r="D265" s="178" t="s">
        <v>375</v>
      </c>
      <c r="E265" s="178" t="s">
        <v>772</v>
      </c>
      <c r="F265" s="173">
        <v>2</v>
      </c>
      <c r="G265" s="168" t="s">
        <v>700</v>
      </c>
      <c r="H265" s="169">
        <v>44512</v>
      </c>
      <c r="I265" s="195" t="s">
        <v>639</v>
      </c>
      <c r="J265" s="196" t="s">
        <v>157</v>
      </c>
      <c r="K265" s="198" t="s">
        <v>79</v>
      </c>
      <c r="L265" s="199" t="s">
        <v>526</v>
      </c>
      <c r="M265" s="188" t="s">
        <v>83</v>
      </c>
      <c r="N265" s="15" t="s">
        <v>52</v>
      </c>
      <c r="O265" s="15" t="s">
        <v>52</v>
      </c>
      <c r="P265" s="155" t="s">
        <v>607</v>
      </c>
    </row>
    <row r="266" spans="1:16" hidden="1" x14ac:dyDescent="0.35">
      <c r="A266" s="5" t="s">
        <v>412</v>
      </c>
      <c r="B266" s="178" t="s">
        <v>94</v>
      </c>
      <c r="C266" s="178" t="s">
        <v>342</v>
      </c>
      <c r="D266" s="178" t="s">
        <v>235</v>
      </c>
      <c r="E266" s="178" t="s">
        <v>773</v>
      </c>
      <c r="F266" s="173">
        <v>2</v>
      </c>
      <c r="G266" s="168" t="s">
        <v>700</v>
      </c>
      <c r="H266" s="169">
        <v>44512</v>
      </c>
      <c r="I266" s="195" t="s">
        <v>639</v>
      </c>
      <c r="J266" s="196" t="s">
        <v>157</v>
      </c>
      <c r="K266" s="198" t="s">
        <v>79</v>
      </c>
      <c r="L266" s="199" t="s">
        <v>526</v>
      </c>
      <c r="M266" s="188" t="s">
        <v>84</v>
      </c>
      <c r="N266" s="15" t="s">
        <v>53</v>
      </c>
      <c r="O266" s="15" t="s">
        <v>53</v>
      </c>
      <c r="P266" s="156"/>
    </row>
    <row r="267" spans="1:16" hidden="1" x14ac:dyDescent="0.35">
      <c r="A267" s="5" t="s">
        <v>412</v>
      </c>
      <c r="B267" s="178" t="s">
        <v>774</v>
      </c>
      <c r="C267" s="178" t="s">
        <v>775</v>
      </c>
      <c r="D267" s="178" t="s">
        <v>776</v>
      </c>
      <c r="E267" s="178" t="s">
        <v>777</v>
      </c>
      <c r="F267" s="173">
        <v>2</v>
      </c>
      <c r="G267" s="168" t="s">
        <v>700</v>
      </c>
      <c r="H267" s="169">
        <v>44512</v>
      </c>
      <c r="I267" s="195" t="s">
        <v>639</v>
      </c>
      <c r="J267" s="196" t="s">
        <v>157</v>
      </c>
      <c r="K267" s="198" t="s">
        <v>79</v>
      </c>
      <c r="L267" s="199" t="s">
        <v>526</v>
      </c>
      <c r="M267" s="188" t="s">
        <v>84</v>
      </c>
      <c r="N267" s="15" t="s">
        <v>52</v>
      </c>
      <c r="O267" s="15" t="s">
        <v>52</v>
      </c>
      <c r="P267" s="155" t="s">
        <v>607</v>
      </c>
    </row>
    <row r="268" spans="1:16" ht="20.25" hidden="1" customHeight="1" x14ac:dyDescent="0.35">
      <c r="A268" s="5" t="s">
        <v>412</v>
      </c>
      <c r="B268" s="178" t="s">
        <v>562</v>
      </c>
      <c r="C268" s="178" t="s">
        <v>563</v>
      </c>
      <c r="D268" s="178" t="s">
        <v>563</v>
      </c>
      <c r="E268" s="178" t="s">
        <v>564</v>
      </c>
      <c r="F268" s="173">
        <v>2</v>
      </c>
      <c r="G268" s="168" t="s">
        <v>700</v>
      </c>
      <c r="H268" s="169">
        <v>44518</v>
      </c>
      <c r="I268" s="195" t="s">
        <v>639</v>
      </c>
      <c r="J268" s="196" t="s">
        <v>157</v>
      </c>
      <c r="K268" s="198" t="s">
        <v>79</v>
      </c>
      <c r="L268" s="199" t="s">
        <v>526</v>
      </c>
      <c r="M268" s="188" t="s">
        <v>83</v>
      </c>
      <c r="N268" s="15" t="s">
        <v>52</v>
      </c>
      <c r="O268" s="15" t="s">
        <v>52</v>
      </c>
      <c r="P268" s="155" t="s">
        <v>607</v>
      </c>
    </row>
    <row r="269" spans="1:16" ht="25.5" hidden="1" customHeight="1" x14ac:dyDescent="0.35">
      <c r="A269" s="5" t="s">
        <v>412</v>
      </c>
      <c r="B269" s="178" t="s">
        <v>573</v>
      </c>
      <c r="C269" s="178" t="s">
        <v>574</v>
      </c>
      <c r="D269" s="178" t="s">
        <v>575</v>
      </c>
      <c r="E269" s="178" t="s">
        <v>576</v>
      </c>
      <c r="F269" s="173">
        <v>2</v>
      </c>
      <c r="G269" s="168" t="s">
        <v>700</v>
      </c>
      <c r="H269" s="169">
        <v>44518</v>
      </c>
      <c r="I269" s="195" t="s">
        <v>639</v>
      </c>
      <c r="J269" s="196" t="s">
        <v>157</v>
      </c>
      <c r="K269" s="198" t="s">
        <v>79</v>
      </c>
      <c r="L269" s="199" t="s">
        <v>526</v>
      </c>
      <c r="M269" s="188" t="s">
        <v>83</v>
      </c>
      <c r="N269" s="15" t="s">
        <v>52</v>
      </c>
      <c r="O269" s="15" t="s">
        <v>103</v>
      </c>
      <c r="P269" s="156" t="s">
        <v>48</v>
      </c>
    </row>
    <row r="270" spans="1:16" ht="23.25" hidden="1" customHeight="1" x14ac:dyDescent="0.35">
      <c r="A270" s="5" t="s">
        <v>412</v>
      </c>
      <c r="B270" s="178" t="s">
        <v>584</v>
      </c>
      <c r="C270" s="178" t="s">
        <v>585</v>
      </c>
      <c r="D270" s="178" t="s">
        <v>586</v>
      </c>
      <c r="E270" s="178" t="s">
        <v>711</v>
      </c>
      <c r="F270" s="173">
        <v>2</v>
      </c>
      <c r="G270" s="168" t="s">
        <v>700</v>
      </c>
      <c r="H270" s="169">
        <v>44518</v>
      </c>
      <c r="I270" s="195" t="s">
        <v>639</v>
      </c>
      <c r="J270" s="196" t="s">
        <v>157</v>
      </c>
      <c r="K270" s="198" t="s">
        <v>79</v>
      </c>
      <c r="L270" s="199" t="s">
        <v>526</v>
      </c>
      <c r="M270" s="188" t="s">
        <v>83</v>
      </c>
      <c r="N270" s="15" t="s">
        <v>52</v>
      </c>
      <c r="O270" s="15" t="s">
        <v>52</v>
      </c>
      <c r="P270" s="155" t="s">
        <v>607</v>
      </c>
    </row>
    <row r="271" spans="1:16" ht="24" hidden="1" customHeight="1" x14ac:dyDescent="0.35">
      <c r="A271" s="5" t="s">
        <v>412</v>
      </c>
      <c r="B271" s="178" t="s">
        <v>712</v>
      </c>
      <c r="C271" s="178" t="s">
        <v>713</v>
      </c>
      <c r="D271" s="178" t="s">
        <v>714</v>
      </c>
      <c r="E271" s="178" t="s">
        <v>715</v>
      </c>
      <c r="F271" s="173">
        <v>2</v>
      </c>
      <c r="G271" s="168" t="s">
        <v>700</v>
      </c>
      <c r="H271" s="169">
        <v>44518</v>
      </c>
      <c r="I271" s="195" t="s">
        <v>639</v>
      </c>
      <c r="J271" s="196" t="s">
        <v>157</v>
      </c>
      <c r="K271" s="198" t="s">
        <v>79</v>
      </c>
      <c r="L271" s="199" t="s">
        <v>526</v>
      </c>
      <c r="M271" s="188" t="s">
        <v>83</v>
      </c>
      <c r="N271" s="15" t="s">
        <v>103</v>
      </c>
      <c r="O271" s="15" t="s">
        <v>103</v>
      </c>
      <c r="P271" s="155" t="s">
        <v>48</v>
      </c>
    </row>
    <row r="272" spans="1:16" hidden="1" x14ac:dyDescent="0.35">
      <c r="A272" s="5" t="s">
        <v>412</v>
      </c>
      <c r="B272" s="178" t="s">
        <v>119</v>
      </c>
      <c r="C272" s="178" t="s">
        <v>120</v>
      </c>
      <c r="D272" s="178" t="s">
        <v>191</v>
      </c>
      <c r="E272" s="178" t="s">
        <v>716</v>
      </c>
      <c r="F272" s="173">
        <v>2</v>
      </c>
      <c r="G272" s="168" t="s">
        <v>700</v>
      </c>
      <c r="H272" s="169">
        <v>44518</v>
      </c>
      <c r="I272" s="195" t="s">
        <v>639</v>
      </c>
      <c r="J272" s="196" t="s">
        <v>157</v>
      </c>
      <c r="K272" s="198" t="s">
        <v>79</v>
      </c>
      <c r="L272" s="199" t="s">
        <v>526</v>
      </c>
      <c r="M272" s="188" t="s">
        <v>83</v>
      </c>
      <c r="N272" s="121" t="s">
        <v>52</v>
      </c>
      <c r="O272" s="121" t="s">
        <v>52</v>
      </c>
      <c r="P272" s="156" t="s">
        <v>48</v>
      </c>
    </row>
    <row r="273" spans="1:16" hidden="1" x14ac:dyDescent="0.35">
      <c r="A273" s="5" t="s">
        <v>412</v>
      </c>
      <c r="B273" s="178" t="s">
        <v>717</v>
      </c>
      <c r="C273" s="178" t="s">
        <v>718</v>
      </c>
      <c r="D273" s="178" t="s">
        <v>719</v>
      </c>
      <c r="E273" s="178" t="s">
        <v>720</v>
      </c>
      <c r="F273" s="173">
        <v>2</v>
      </c>
      <c r="G273" s="168" t="s">
        <v>700</v>
      </c>
      <c r="H273" s="169">
        <v>44518</v>
      </c>
      <c r="I273" s="195" t="s">
        <v>639</v>
      </c>
      <c r="J273" s="196" t="s">
        <v>157</v>
      </c>
      <c r="K273" s="198" t="s">
        <v>79</v>
      </c>
      <c r="L273" s="199" t="s">
        <v>526</v>
      </c>
      <c r="M273" s="188" t="s">
        <v>83</v>
      </c>
      <c r="N273" s="121" t="s">
        <v>103</v>
      </c>
      <c r="O273" s="121" t="s">
        <v>103</v>
      </c>
      <c r="P273" s="155" t="s">
        <v>48</v>
      </c>
    </row>
    <row r="274" spans="1:16" hidden="1" x14ac:dyDescent="0.35">
      <c r="A274" s="5" t="s">
        <v>412</v>
      </c>
      <c r="B274" s="178" t="s">
        <v>609</v>
      </c>
      <c r="C274" s="178" t="s">
        <v>610</v>
      </c>
      <c r="D274" s="178" t="s">
        <v>611</v>
      </c>
      <c r="E274" s="178" t="s">
        <v>721</v>
      </c>
      <c r="F274" s="173">
        <v>2</v>
      </c>
      <c r="G274" s="168" t="s">
        <v>700</v>
      </c>
      <c r="H274" s="169">
        <v>44518</v>
      </c>
      <c r="I274" s="195" t="s">
        <v>639</v>
      </c>
      <c r="J274" s="196" t="s">
        <v>157</v>
      </c>
      <c r="K274" s="198" t="s">
        <v>79</v>
      </c>
      <c r="L274" s="199" t="s">
        <v>526</v>
      </c>
      <c r="M274" s="188" t="s">
        <v>83</v>
      </c>
      <c r="N274" s="15" t="s">
        <v>103</v>
      </c>
      <c r="O274" s="15" t="s">
        <v>103</v>
      </c>
      <c r="P274" s="155" t="s">
        <v>48</v>
      </c>
    </row>
    <row r="275" spans="1:16" hidden="1" x14ac:dyDescent="0.35">
      <c r="A275" s="1" t="s">
        <v>413</v>
      </c>
      <c r="B275" s="178" t="s">
        <v>722</v>
      </c>
      <c r="C275" s="178" t="s">
        <v>723</v>
      </c>
      <c r="D275" s="178" t="s">
        <v>724</v>
      </c>
      <c r="E275" s="178" t="s">
        <v>725</v>
      </c>
      <c r="F275" s="173">
        <v>2</v>
      </c>
      <c r="G275" s="168" t="s">
        <v>700</v>
      </c>
      <c r="H275" s="169">
        <v>44518</v>
      </c>
      <c r="I275" s="195" t="s">
        <v>639</v>
      </c>
      <c r="J275" s="196" t="s">
        <v>157</v>
      </c>
      <c r="K275" s="198" t="s">
        <v>79</v>
      </c>
      <c r="L275" s="199" t="s">
        <v>526</v>
      </c>
      <c r="M275" s="188" t="s">
        <v>84</v>
      </c>
      <c r="N275" s="15" t="s">
        <v>53</v>
      </c>
      <c r="O275" s="15" t="s">
        <v>53</v>
      </c>
      <c r="P275" s="155" t="s">
        <v>48</v>
      </c>
    </row>
    <row r="276" spans="1:16" hidden="1" x14ac:dyDescent="0.35">
      <c r="A276" s="1" t="s">
        <v>412</v>
      </c>
      <c r="B276" s="178" t="s">
        <v>503</v>
      </c>
      <c r="C276" s="178" t="s">
        <v>233</v>
      </c>
      <c r="D276" s="178" t="s">
        <v>616</v>
      </c>
      <c r="E276" s="178" t="s">
        <v>617</v>
      </c>
      <c r="F276" s="173">
        <v>2</v>
      </c>
      <c r="G276" s="168" t="s">
        <v>700</v>
      </c>
      <c r="H276" s="169">
        <v>44518</v>
      </c>
      <c r="I276" s="195" t="s">
        <v>639</v>
      </c>
      <c r="J276" s="196" t="s">
        <v>157</v>
      </c>
      <c r="K276" s="198" t="s">
        <v>79</v>
      </c>
      <c r="L276" s="199" t="s">
        <v>526</v>
      </c>
      <c r="M276" s="188" t="s">
        <v>83</v>
      </c>
      <c r="N276" s="15" t="s">
        <v>52</v>
      </c>
      <c r="O276" s="15" t="s">
        <v>52</v>
      </c>
      <c r="P276" s="156" t="s">
        <v>48</v>
      </c>
    </row>
    <row r="277" spans="1:16" hidden="1" x14ac:dyDescent="0.35">
      <c r="A277" s="1" t="s">
        <v>412</v>
      </c>
      <c r="B277" s="178" t="s">
        <v>726</v>
      </c>
      <c r="C277" s="178" t="s">
        <v>727</v>
      </c>
      <c r="D277" s="178" t="s">
        <v>728</v>
      </c>
      <c r="E277" s="178" t="s">
        <v>729</v>
      </c>
      <c r="F277" s="173">
        <v>2</v>
      </c>
      <c r="G277" s="168" t="s">
        <v>700</v>
      </c>
      <c r="H277" s="169">
        <v>44518</v>
      </c>
      <c r="I277" s="195" t="s">
        <v>639</v>
      </c>
      <c r="J277" s="196" t="s">
        <v>157</v>
      </c>
      <c r="K277" s="198" t="s">
        <v>79</v>
      </c>
      <c r="L277" s="199" t="s">
        <v>526</v>
      </c>
      <c r="M277" s="188" t="s">
        <v>83</v>
      </c>
      <c r="N277" s="15" t="s">
        <v>52</v>
      </c>
      <c r="O277" s="15" t="s">
        <v>103</v>
      </c>
      <c r="P277" s="156" t="s">
        <v>48</v>
      </c>
    </row>
    <row r="278" spans="1:16" hidden="1" x14ac:dyDescent="0.35">
      <c r="A278" s="1" t="s">
        <v>412</v>
      </c>
      <c r="B278" s="178" t="s">
        <v>337</v>
      </c>
      <c r="C278" s="178" t="s">
        <v>335</v>
      </c>
      <c r="D278" s="178" t="s">
        <v>336</v>
      </c>
      <c r="E278" s="178" t="s">
        <v>730</v>
      </c>
      <c r="F278" s="173">
        <v>2</v>
      </c>
      <c r="G278" s="168" t="s">
        <v>700</v>
      </c>
      <c r="H278" s="169">
        <v>44518</v>
      </c>
      <c r="I278" s="195" t="s">
        <v>639</v>
      </c>
      <c r="J278" s="196" t="s">
        <v>157</v>
      </c>
      <c r="K278" s="198" t="s">
        <v>79</v>
      </c>
      <c r="L278" s="199" t="s">
        <v>526</v>
      </c>
      <c r="M278" s="188" t="s">
        <v>83</v>
      </c>
      <c r="N278" s="126" t="s">
        <v>52</v>
      </c>
      <c r="O278" s="126" t="s">
        <v>52</v>
      </c>
      <c r="P278" s="155" t="s">
        <v>48</v>
      </c>
    </row>
    <row r="279" spans="1:16" hidden="1" x14ac:dyDescent="0.35">
      <c r="A279" s="1" t="s">
        <v>412</v>
      </c>
      <c r="B279" s="178" t="s">
        <v>691</v>
      </c>
      <c r="C279" s="178" t="s">
        <v>692</v>
      </c>
      <c r="D279" s="178" t="s">
        <v>731</v>
      </c>
      <c r="E279" s="178" t="s">
        <v>732</v>
      </c>
      <c r="F279" s="173">
        <v>2</v>
      </c>
      <c r="G279" s="168" t="s">
        <v>700</v>
      </c>
      <c r="H279" s="169">
        <v>44518</v>
      </c>
      <c r="I279" s="195" t="s">
        <v>639</v>
      </c>
      <c r="J279" s="196" t="s">
        <v>157</v>
      </c>
      <c r="K279" s="198" t="s">
        <v>79</v>
      </c>
      <c r="L279" s="199" t="s">
        <v>526</v>
      </c>
      <c r="M279" s="188" t="s">
        <v>83</v>
      </c>
      <c r="N279" s="15" t="s">
        <v>52</v>
      </c>
      <c r="O279" s="15" t="s">
        <v>52</v>
      </c>
      <c r="P279" s="155" t="s">
        <v>607</v>
      </c>
    </row>
    <row r="280" spans="1:16" hidden="1" x14ac:dyDescent="0.35">
      <c r="A280" s="1" t="s">
        <v>412</v>
      </c>
      <c r="B280" s="178" t="s">
        <v>733</v>
      </c>
      <c r="C280" s="178" t="s">
        <v>462</v>
      </c>
      <c r="D280" s="178" t="s">
        <v>734</v>
      </c>
      <c r="E280" s="178" t="s">
        <v>735</v>
      </c>
      <c r="F280" s="173">
        <v>2</v>
      </c>
      <c r="G280" s="168" t="s">
        <v>700</v>
      </c>
      <c r="H280" s="169">
        <v>44518</v>
      </c>
      <c r="I280" s="195" t="s">
        <v>639</v>
      </c>
      <c r="J280" s="196" t="s">
        <v>157</v>
      </c>
      <c r="K280" s="198" t="s">
        <v>79</v>
      </c>
      <c r="L280" s="199" t="s">
        <v>526</v>
      </c>
      <c r="M280" s="188" t="s">
        <v>83</v>
      </c>
      <c r="N280" s="15" t="s">
        <v>52</v>
      </c>
      <c r="O280" s="15" t="s">
        <v>52</v>
      </c>
      <c r="P280" s="156" t="s">
        <v>48</v>
      </c>
    </row>
    <row r="281" spans="1:16" hidden="1" x14ac:dyDescent="0.35">
      <c r="A281" s="1" t="s">
        <v>412</v>
      </c>
      <c r="B281" s="178" t="s">
        <v>736</v>
      </c>
      <c r="C281" s="178" t="s">
        <v>737</v>
      </c>
      <c r="D281" s="178" t="s">
        <v>738</v>
      </c>
      <c r="E281" s="178" t="s">
        <v>739</v>
      </c>
      <c r="F281" s="173">
        <v>2</v>
      </c>
      <c r="G281" s="168" t="s">
        <v>700</v>
      </c>
      <c r="H281" s="169">
        <v>44518</v>
      </c>
      <c r="I281" s="195" t="s">
        <v>639</v>
      </c>
      <c r="J281" s="196" t="s">
        <v>157</v>
      </c>
      <c r="K281" s="198" t="s">
        <v>79</v>
      </c>
      <c r="L281" s="199" t="s">
        <v>526</v>
      </c>
      <c r="M281" s="188" t="s">
        <v>83</v>
      </c>
      <c r="N281" s="121" t="s">
        <v>52</v>
      </c>
      <c r="O281" s="121" t="s">
        <v>52</v>
      </c>
      <c r="P281" s="155" t="s">
        <v>48</v>
      </c>
    </row>
    <row r="282" spans="1:16" hidden="1" x14ac:dyDescent="0.35">
      <c r="A282" s="1" t="s">
        <v>412</v>
      </c>
      <c r="B282" s="178" t="s">
        <v>740</v>
      </c>
      <c r="C282" s="178" t="s">
        <v>741</v>
      </c>
      <c r="D282" s="178" t="s">
        <v>742</v>
      </c>
      <c r="E282" s="178" t="s">
        <v>743</v>
      </c>
      <c r="F282" s="173">
        <v>2</v>
      </c>
      <c r="G282" s="168" t="s">
        <v>700</v>
      </c>
      <c r="H282" s="169">
        <v>44518</v>
      </c>
      <c r="I282" s="195" t="s">
        <v>639</v>
      </c>
      <c r="J282" s="196" t="s">
        <v>157</v>
      </c>
      <c r="K282" s="198" t="s">
        <v>79</v>
      </c>
      <c r="L282" s="199" t="s">
        <v>526</v>
      </c>
      <c r="M282" s="188" t="s">
        <v>84</v>
      </c>
      <c r="N282" s="168" t="s">
        <v>53</v>
      </c>
      <c r="O282" s="168" t="s">
        <v>53</v>
      </c>
      <c r="P282" s="156"/>
    </row>
    <row r="283" spans="1:16" hidden="1" x14ac:dyDescent="0.35">
      <c r="A283" s="1" t="s">
        <v>412</v>
      </c>
      <c r="B283" s="178" t="s">
        <v>114</v>
      </c>
      <c r="C283" s="178" t="s">
        <v>744</v>
      </c>
      <c r="D283" s="178" t="s">
        <v>745</v>
      </c>
      <c r="E283" s="178" t="s">
        <v>746</v>
      </c>
      <c r="F283" s="173">
        <v>2</v>
      </c>
      <c r="G283" s="168" t="s">
        <v>700</v>
      </c>
      <c r="H283" s="169">
        <v>44518</v>
      </c>
      <c r="I283" s="195" t="s">
        <v>639</v>
      </c>
      <c r="J283" s="196" t="s">
        <v>157</v>
      </c>
      <c r="K283" s="198" t="s">
        <v>79</v>
      </c>
      <c r="L283" s="199" t="s">
        <v>526</v>
      </c>
      <c r="M283" s="188" t="s">
        <v>84</v>
      </c>
      <c r="N283" s="15" t="s">
        <v>53</v>
      </c>
      <c r="O283" s="15" t="s">
        <v>53</v>
      </c>
      <c r="P283" s="155"/>
    </row>
    <row r="284" spans="1:16" hidden="1" x14ac:dyDescent="0.35">
      <c r="A284" s="1" t="s">
        <v>412</v>
      </c>
      <c r="B284" s="178" t="s">
        <v>310</v>
      </c>
      <c r="C284" s="178" t="s">
        <v>308</v>
      </c>
      <c r="D284" s="178" t="s">
        <v>309</v>
      </c>
      <c r="E284" s="178" t="s">
        <v>311</v>
      </c>
      <c r="F284" s="173">
        <v>2</v>
      </c>
      <c r="G284" s="168" t="s">
        <v>700</v>
      </c>
      <c r="H284" s="169">
        <v>44518</v>
      </c>
      <c r="I284" s="195" t="s">
        <v>639</v>
      </c>
      <c r="J284" s="196" t="s">
        <v>157</v>
      </c>
      <c r="K284" s="198" t="s">
        <v>79</v>
      </c>
      <c r="L284" s="199" t="s">
        <v>526</v>
      </c>
      <c r="M284" s="188" t="s">
        <v>84</v>
      </c>
      <c r="N284" s="15" t="s">
        <v>52</v>
      </c>
      <c r="O284" s="15" t="s">
        <v>52</v>
      </c>
      <c r="P284" s="155" t="s">
        <v>48</v>
      </c>
    </row>
    <row r="285" spans="1:16" hidden="1" x14ac:dyDescent="0.35">
      <c r="A285" s="1" t="s">
        <v>412</v>
      </c>
      <c r="B285" s="178" t="s">
        <v>94</v>
      </c>
      <c r="C285" s="178" t="s">
        <v>810</v>
      </c>
      <c r="D285" s="178"/>
      <c r="E285" s="178" t="s">
        <v>557</v>
      </c>
      <c r="F285" s="173">
        <v>2</v>
      </c>
      <c r="G285" s="168" t="s">
        <v>700</v>
      </c>
      <c r="H285" s="169">
        <v>44525</v>
      </c>
      <c r="I285" s="195" t="s">
        <v>639</v>
      </c>
      <c r="J285" s="196" t="s">
        <v>157</v>
      </c>
      <c r="K285" s="198" t="s">
        <v>79</v>
      </c>
      <c r="L285" s="199" t="s">
        <v>526</v>
      </c>
      <c r="M285" s="188" t="s">
        <v>83</v>
      </c>
      <c r="N285" s="15"/>
      <c r="O285" s="15"/>
      <c r="P285" s="155"/>
    </row>
    <row r="286" spans="1:16" hidden="1" x14ac:dyDescent="0.35">
      <c r="A286" s="1" t="s">
        <v>412</v>
      </c>
      <c r="B286" s="178" t="s">
        <v>783</v>
      </c>
      <c r="C286" s="178" t="s">
        <v>559</v>
      </c>
      <c r="D286" s="178" t="s">
        <v>784</v>
      </c>
      <c r="E286" s="178" t="s">
        <v>785</v>
      </c>
      <c r="F286" s="173">
        <v>2</v>
      </c>
      <c r="G286" s="168" t="s">
        <v>700</v>
      </c>
      <c r="H286" s="169">
        <v>44525</v>
      </c>
      <c r="I286" s="195" t="s">
        <v>639</v>
      </c>
      <c r="J286" s="196" t="s">
        <v>157</v>
      </c>
      <c r="K286" s="198" t="s">
        <v>79</v>
      </c>
      <c r="L286" s="199" t="s">
        <v>526</v>
      </c>
      <c r="M286" s="188" t="s">
        <v>84</v>
      </c>
      <c r="N286" s="15" t="s">
        <v>52</v>
      </c>
      <c r="O286" s="15" t="s">
        <v>52</v>
      </c>
      <c r="P286" s="155" t="s">
        <v>607</v>
      </c>
    </row>
    <row r="287" spans="1:16" hidden="1" x14ac:dyDescent="0.35">
      <c r="A287" s="1" t="s">
        <v>412</v>
      </c>
      <c r="B287" s="178" t="s">
        <v>114</v>
      </c>
      <c r="C287" s="178" t="s">
        <v>162</v>
      </c>
      <c r="D287" s="178" t="s">
        <v>163</v>
      </c>
      <c r="E287" s="178" t="s">
        <v>786</v>
      </c>
      <c r="F287" s="173">
        <v>2</v>
      </c>
      <c r="G287" s="168" t="s">
        <v>700</v>
      </c>
      <c r="H287" s="169">
        <v>44525</v>
      </c>
      <c r="I287" s="195" t="s">
        <v>639</v>
      </c>
      <c r="J287" s="196" t="s">
        <v>157</v>
      </c>
      <c r="K287" s="198" t="s">
        <v>79</v>
      </c>
      <c r="L287" s="199" t="s">
        <v>526</v>
      </c>
      <c r="M287" s="188" t="s">
        <v>84</v>
      </c>
      <c r="N287" s="15" t="s">
        <v>52</v>
      </c>
      <c r="O287" s="15" t="s">
        <v>103</v>
      </c>
      <c r="P287" s="156" t="s">
        <v>70</v>
      </c>
    </row>
    <row r="288" spans="1:16" hidden="1" x14ac:dyDescent="0.35">
      <c r="A288" s="1" t="s">
        <v>413</v>
      </c>
      <c r="B288" s="178" t="s">
        <v>787</v>
      </c>
      <c r="C288" s="178" t="s">
        <v>544</v>
      </c>
      <c r="D288" s="178" t="s">
        <v>96</v>
      </c>
      <c r="E288" s="178" t="s">
        <v>788</v>
      </c>
      <c r="F288" s="173">
        <v>2</v>
      </c>
      <c r="G288" s="168" t="s">
        <v>700</v>
      </c>
      <c r="H288" s="169">
        <v>44525</v>
      </c>
      <c r="I288" s="195" t="s">
        <v>639</v>
      </c>
      <c r="J288" s="196" t="s">
        <v>157</v>
      </c>
      <c r="K288" s="198" t="s">
        <v>79</v>
      </c>
      <c r="L288" s="199" t="s">
        <v>526</v>
      </c>
      <c r="M288" s="188" t="s">
        <v>84</v>
      </c>
      <c r="N288" s="15" t="s">
        <v>52</v>
      </c>
      <c r="O288" s="15" t="s">
        <v>52</v>
      </c>
      <c r="P288" s="155" t="s">
        <v>70</v>
      </c>
    </row>
    <row r="289" spans="1:16" hidden="1" x14ac:dyDescent="0.35">
      <c r="A289" s="1" t="s">
        <v>412</v>
      </c>
      <c r="B289" s="178" t="s">
        <v>789</v>
      </c>
      <c r="C289" s="178" t="s">
        <v>195</v>
      </c>
      <c r="D289" s="178" t="s">
        <v>790</v>
      </c>
      <c r="E289" s="178" t="s">
        <v>791</v>
      </c>
      <c r="F289" s="173">
        <v>2</v>
      </c>
      <c r="G289" s="168" t="s">
        <v>700</v>
      </c>
      <c r="H289" s="169">
        <v>44525</v>
      </c>
      <c r="I289" s="195" t="s">
        <v>639</v>
      </c>
      <c r="J289" s="196" t="s">
        <v>157</v>
      </c>
      <c r="K289" s="198" t="s">
        <v>79</v>
      </c>
      <c r="L289" s="199" t="s">
        <v>526</v>
      </c>
      <c r="M289" s="188" t="s">
        <v>83</v>
      </c>
      <c r="N289" s="15" t="s">
        <v>52</v>
      </c>
      <c r="O289" s="15" t="s">
        <v>52</v>
      </c>
      <c r="P289" s="155" t="s">
        <v>48</v>
      </c>
    </row>
    <row r="290" spans="1:16" hidden="1" x14ac:dyDescent="0.35">
      <c r="A290" s="1" t="s">
        <v>412</v>
      </c>
      <c r="B290" s="178" t="s">
        <v>400</v>
      </c>
      <c r="C290" s="178" t="s">
        <v>401</v>
      </c>
      <c r="D290" s="178" t="s">
        <v>366</v>
      </c>
      <c r="E290" s="178" t="s">
        <v>608</v>
      </c>
      <c r="F290" s="173">
        <v>2</v>
      </c>
      <c r="G290" s="168" t="s">
        <v>700</v>
      </c>
      <c r="H290" s="169">
        <v>44525</v>
      </c>
      <c r="I290" s="195" t="s">
        <v>639</v>
      </c>
      <c r="J290" s="196" t="s">
        <v>157</v>
      </c>
      <c r="K290" s="198" t="s">
        <v>79</v>
      </c>
      <c r="L290" s="199" t="s">
        <v>526</v>
      </c>
      <c r="M290" s="188" t="s">
        <v>83</v>
      </c>
      <c r="N290" s="15" t="s">
        <v>103</v>
      </c>
      <c r="O290" s="15" t="s">
        <v>103</v>
      </c>
      <c r="P290" s="155" t="s">
        <v>48</v>
      </c>
    </row>
    <row r="291" spans="1:16" hidden="1" x14ac:dyDescent="0.35">
      <c r="A291" s="1" t="s">
        <v>413</v>
      </c>
      <c r="B291" s="178" t="s">
        <v>792</v>
      </c>
      <c r="C291" s="178" t="s">
        <v>289</v>
      </c>
      <c r="D291" s="178" t="s">
        <v>793</v>
      </c>
      <c r="E291" s="178" t="s">
        <v>794</v>
      </c>
      <c r="F291" s="173">
        <v>2</v>
      </c>
      <c r="G291" s="168" t="s">
        <v>700</v>
      </c>
      <c r="H291" s="169">
        <v>44525</v>
      </c>
      <c r="I291" s="195" t="s">
        <v>639</v>
      </c>
      <c r="J291" s="196" t="s">
        <v>157</v>
      </c>
      <c r="K291" s="198" t="s">
        <v>79</v>
      </c>
      <c r="L291" s="199" t="s">
        <v>526</v>
      </c>
      <c r="M291" s="188" t="s">
        <v>83</v>
      </c>
      <c r="N291" s="15" t="s">
        <v>52</v>
      </c>
      <c r="O291" s="15" t="s">
        <v>52</v>
      </c>
      <c r="P291" s="155" t="s">
        <v>48</v>
      </c>
    </row>
    <row r="292" spans="1:16" hidden="1" x14ac:dyDescent="0.35">
      <c r="A292" s="1" t="s">
        <v>412</v>
      </c>
      <c r="B292" s="178" t="s">
        <v>364</v>
      </c>
      <c r="C292" s="178" t="s">
        <v>362</v>
      </c>
      <c r="D292" s="178" t="s">
        <v>363</v>
      </c>
      <c r="E292" s="178" t="s">
        <v>795</v>
      </c>
      <c r="F292" s="173">
        <v>2</v>
      </c>
      <c r="G292" s="168" t="s">
        <v>700</v>
      </c>
      <c r="H292" s="169">
        <v>44525</v>
      </c>
      <c r="I292" s="195" t="s">
        <v>639</v>
      </c>
      <c r="J292" s="196" t="s">
        <v>157</v>
      </c>
      <c r="K292" s="198" t="s">
        <v>79</v>
      </c>
      <c r="L292" s="199" t="s">
        <v>526</v>
      </c>
      <c r="M292" s="188" t="s">
        <v>83</v>
      </c>
      <c r="N292" s="15" t="s">
        <v>52</v>
      </c>
      <c r="O292" s="15" t="s">
        <v>52</v>
      </c>
      <c r="P292" s="155" t="s">
        <v>70</v>
      </c>
    </row>
    <row r="293" spans="1:16" hidden="1" x14ac:dyDescent="0.35">
      <c r="A293" s="1" t="s">
        <v>412</v>
      </c>
      <c r="B293" s="178" t="s">
        <v>119</v>
      </c>
      <c r="C293" s="178" t="s">
        <v>120</v>
      </c>
      <c r="D293" s="178" t="s">
        <v>191</v>
      </c>
      <c r="E293" s="178" t="s">
        <v>716</v>
      </c>
      <c r="F293" s="173">
        <v>2</v>
      </c>
      <c r="G293" s="168" t="s">
        <v>700</v>
      </c>
      <c r="H293" s="169">
        <v>44525</v>
      </c>
      <c r="I293" s="195" t="s">
        <v>639</v>
      </c>
      <c r="J293" s="196" t="s">
        <v>157</v>
      </c>
      <c r="K293" s="198" t="s">
        <v>79</v>
      </c>
      <c r="L293" s="199" t="s">
        <v>526</v>
      </c>
      <c r="M293" s="188" t="s">
        <v>84</v>
      </c>
      <c r="N293" s="15" t="s">
        <v>52</v>
      </c>
      <c r="O293" s="15" t="s">
        <v>52</v>
      </c>
      <c r="P293" s="155" t="s">
        <v>48</v>
      </c>
    </row>
    <row r="294" spans="1:16" hidden="1" x14ac:dyDescent="0.35">
      <c r="A294" s="1" t="s">
        <v>412</v>
      </c>
      <c r="B294" s="178" t="s">
        <v>569</v>
      </c>
      <c r="C294" s="178" t="s">
        <v>570</v>
      </c>
      <c r="D294" s="178" t="s">
        <v>571</v>
      </c>
      <c r="E294" s="178" t="s">
        <v>796</v>
      </c>
      <c r="F294" s="173">
        <v>2</v>
      </c>
      <c r="G294" s="168" t="s">
        <v>700</v>
      </c>
      <c r="H294" s="169">
        <v>44525</v>
      </c>
      <c r="I294" s="195" t="s">
        <v>639</v>
      </c>
      <c r="J294" s="196" t="s">
        <v>157</v>
      </c>
      <c r="K294" s="198" t="s">
        <v>79</v>
      </c>
      <c r="L294" s="199" t="s">
        <v>526</v>
      </c>
      <c r="M294" s="188" t="s">
        <v>83</v>
      </c>
      <c r="N294" s="15" t="s">
        <v>52</v>
      </c>
      <c r="O294" s="15" t="s">
        <v>52</v>
      </c>
      <c r="P294" s="155" t="s">
        <v>607</v>
      </c>
    </row>
    <row r="295" spans="1:16" hidden="1" x14ac:dyDescent="0.35">
      <c r="A295" s="1" t="s">
        <v>412</v>
      </c>
      <c r="B295" s="178" t="s">
        <v>189</v>
      </c>
      <c r="C295" s="178" t="s">
        <v>390</v>
      </c>
      <c r="D295" s="178" t="s">
        <v>797</v>
      </c>
      <c r="E295" s="178" t="s">
        <v>798</v>
      </c>
      <c r="F295" s="173">
        <v>2</v>
      </c>
      <c r="G295" s="168" t="s">
        <v>700</v>
      </c>
      <c r="H295" s="169">
        <v>44525</v>
      </c>
      <c r="I295" s="195" t="s">
        <v>639</v>
      </c>
      <c r="J295" s="196" t="s">
        <v>157</v>
      </c>
      <c r="K295" s="198" t="s">
        <v>79</v>
      </c>
      <c r="L295" s="199" t="s">
        <v>526</v>
      </c>
      <c r="M295" s="188" t="s">
        <v>83</v>
      </c>
      <c r="N295" s="15" t="s">
        <v>52</v>
      </c>
      <c r="O295" s="15" t="s">
        <v>52</v>
      </c>
      <c r="P295" s="155" t="s">
        <v>48</v>
      </c>
    </row>
    <row r="296" spans="1:16" hidden="1" x14ac:dyDescent="0.35">
      <c r="A296" s="1" t="s">
        <v>413</v>
      </c>
      <c r="B296" s="178" t="s">
        <v>799</v>
      </c>
      <c r="C296" s="178" t="s">
        <v>800</v>
      </c>
      <c r="D296" s="178" t="s">
        <v>800</v>
      </c>
      <c r="E296" s="178" t="s">
        <v>801</v>
      </c>
      <c r="F296" s="173">
        <v>2</v>
      </c>
      <c r="G296" s="168" t="s">
        <v>700</v>
      </c>
      <c r="H296" s="169">
        <v>44525</v>
      </c>
      <c r="I296" s="195" t="s">
        <v>639</v>
      </c>
      <c r="J296" s="196" t="s">
        <v>157</v>
      </c>
      <c r="K296" s="198" t="s">
        <v>79</v>
      </c>
      <c r="L296" s="199" t="s">
        <v>526</v>
      </c>
      <c r="M296" s="188" t="s">
        <v>84</v>
      </c>
      <c r="N296" s="15" t="s">
        <v>52</v>
      </c>
      <c r="O296" s="15" t="s">
        <v>52</v>
      </c>
      <c r="P296" s="155"/>
    </row>
    <row r="297" spans="1:16" hidden="1" x14ac:dyDescent="0.35">
      <c r="A297" s="1" t="s">
        <v>412</v>
      </c>
      <c r="B297" s="178" t="s">
        <v>802</v>
      </c>
      <c r="C297" s="178" t="s">
        <v>803</v>
      </c>
      <c r="D297" s="178" t="s">
        <v>804</v>
      </c>
      <c r="E297" s="178" t="s">
        <v>805</v>
      </c>
      <c r="F297" s="173">
        <v>2</v>
      </c>
      <c r="G297" s="168" t="s">
        <v>700</v>
      </c>
      <c r="H297" s="169">
        <v>44525</v>
      </c>
      <c r="I297" s="195" t="s">
        <v>639</v>
      </c>
      <c r="J297" s="196" t="s">
        <v>157</v>
      </c>
      <c r="K297" s="198" t="s">
        <v>79</v>
      </c>
      <c r="L297" s="199" t="s">
        <v>526</v>
      </c>
      <c r="M297" s="188" t="s">
        <v>83</v>
      </c>
      <c r="N297" s="15" t="s">
        <v>52</v>
      </c>
      <c r="O297" s="15" t="s">
        <v>52</v>
      </c>
      <c r="P297" s="155" t="s">
        <v>607</v>
      </c>
    </row>
    <row r="298" spans="1:16" hidden="1" x14ac:dyDescent="0.35">
      <c r="A298" s="1" t="s">
        <v>412</v>
      </c>
      <c r="B298" s="178" t="s">
        <v>93</v>
      </c>
      <c r="C298" s="178" t="s">
        <v>806</v>
      </c>
      <c r="D298" s="178" t="s">
        <v>807</v>
      </c>
      <c r="E298" s="178" t="s">
        <v>808</v>
      </c>
      <c r="F298" s="173">
        <v>2</v>
      </c>
      <c r="G298" s="168" t="s">
        <v>700</v>
      </c>
      <c r="H298" s="169">
        <v>44525</v>
      </c>
      <c r="I298" s="195" t="s">
        <v>639</v>
      </c>
      <c r="J298" s="196" t="s">
        <v>157</v>
      </c>
      <c r="K298" s="198" t="s">
        <v>79</v>
      </c>
      <c r="L298" s="199" t="s">
        <v>526</v>
      </c>
      <c r="M298" s="188" t="s">
        <v>84</v>
      </c>
      <c r="N298" s="15" t="s">
        <v>52</v>
      </c>
      <c r="O298" s="15" t="s">
        <v>52</v>
      </c>
      <c r="P298" s="155" t="s">
        <v>48</v>
      </c>
    </row>
    <row r="299" spans="1:16" hidden="1" x14ac:dyDescent="0.35">
      <c r="A299" s="1" t="s">
        <v>412</v>
      </c>
      <c r="B299" s="178" t="s">
        <v>123</v>
      </c>
      <c r="C299" s="178" t="s">
        <v>488</v>
      </c>
      <c r="D299" s="178" t="s">
        <v>489</v>
      </c>
      <c r="E299" s="178" t="s">
        <v>809</v>
      </c>
      <c r="F299" s="173">
        <v>2</v>
      </c>
      <c r="G299" s="168" t="s">
        <v>700</v>
      </c>
      <c r="H299" s="169">
        <v>44525</v>
      </c>
      <c r="I299" s="195" t="s">
        <v>639</v>
      </c>
      <c r="J299" s="196" t="s">
        <v>157</v>
      </c>
      <c r="K299" s="198" t="s">
        <v>79</v>
      </c>
      <c r="L299" s="199" t="s">
        <v>526</v>
      </c>
      <c r="M299" s="188" t="s">
        <v>83</v>
      </c>
      <c r="N299" s="15" t="s">
        <v>52</v>
      </c>
      <c r="O299" s="15" t="s">
        <v>52</v>
      </c>
      <c r="P299" s="155" t="s">
        <v>607</v>
      </c>
    </row>
    <row r="300" spans="1:16" x14ac:dyDescent="0.35">
      <c r="A300" s="1" t="s">
        <v>412</v>
      </c>
      <c r="B300" s="201" t="s">
        <v>94</v>
      </c>
      <c r="C300" s="178" t="s">
        <v>810</v>
      </c>
      <c r="D300" s="178" t="s">
        <v>461</v>
      </c>
      <c r="E300" s="178" t="s">
        <v>557</v>
      </c>
      <c r="F300" s="173">
        <v>2</v>
      </c>
      <c r="G300" s="168" t="s">
        <v>700</v>
      </c>
      <c r="H300" s="169">
        <v>44525</v>
      </c>
      <c r="I300" s="195" t="s">
        <v>639</v>
      </c>
      <c r="J300" s="196" t="s">
        <v>157</v>
      </c>
      <c r="K300" s="198" t="s">
        <v>79</v>
      </c>
      <c r="L300" s="199" t="s">
        <v>526</v>
      </c>
      <c r="M300" s="188" t="s">
        <v>84</v>
      </c>
      <c r="N300" s="15" t="s">
        <v>52</v>
      </c>
      <c r="O300" s="15" t="s">
        <v>52</v>
      </c>
      <c r="P300" s="155" t="s">
        <v>607</v>
      </c>
    </row>
    <row r="301" spans="1:16" hidden="1" x14ac:dyDescent="0.35">
      <c r="A301" s="1" t="s">
        <v>412</v>
      </c>
      <c r="B301" s="178" t="s">
        <v>344</v>
      </c>
      <c r="C301" s="178" t="s">
        <v>758</v>
      </c>
      <c r="D301" s="178" t="s">
        <v>597</v>
      </c>
      <c r="E301" s="178" t="s">
        <v>598</v>
      </c>
      <c r="F301" s="173">
        <v>2</v>
      </c>
      <c r="G301" s="168" t="s">
        <v>700</v>
      </c>
      <c r="H301" s="169">
        <v>44525</v>
      </c>
      <c r="I301" s="195" t="s">
        <v>639</v>
      </c>
      <c r="J301" s="196" t="s">
        <v>157</v>
      </c>
      <c r="K301" s="198" t="s">
        <v>79</v>
      </c>
      <c r="L301" s="199" t="s">
        <v>526</v>
      </c>
      <c r="M301" s="188" t="s">
        <v>83</v>
      </c>
      <c r="N301" s="15" t="s">
        <v>52</v>
      </c>
      <c r="O301" s="15" t="s">
        <v>52</v>
      </c>
      <c r="P301" s="155" t="s">
        <v>607</v>
      </c>
    </row>
    <row r="302" spans="1:16" hidden="1" x14ac:dyDescent="0.35">
      <c r="A302" s="1" t="s">
        <v>412</v>
      </c>
      <c r="B302" s="178" t="s">
        <v>169</v>
      </c>
      <c r="C302" s="178" t="s">
        <v>167</v>
      </c>
      <c r="D302" s="178" t="s">
        <v>168</v>
      </c>
      <c r="E302" s="178" t="s">
        <v>811</v>
      </c>
      <c r="F302" s="173">
        <v>2</v>
      </c>
      <c r="G302" s="168" t="s">
        <v>700</v>
      </c>
      <c r="H302" s="169">
        <v>44525</v>
      </c>
      <c r="I302" s="195" t="s">
        <v>639</v>
      </c>
      <c r="J302" s="196" t="s">
        <v>157</v>
      </c>
      <c r="K302" s="198" t="s">
        <v>79</v>
      </c>
      <c r="L302" s="199" t="s">
        <v>526</v>
      </c>
      <c r="M302" s="188" t="s">
        <v>83</v>
      </c>
      <c r="N302" s="15" t="s">
        <v>103</v>
      </c>
      <c r="O302" s="15" t="s">
        <v>103</v>
      </c>
      <c r="P302" s="155" t="s">
        <v>607</v>
      </c>
    </row>
    <row r="303" spans="1:16" hidden="1" x14ac:dyDescent="0.35">
      <c r="A303" s="1" t="s">
        <v>412</v>
      </c>
      <c r="B303" s="178" t="s">
        <v>813</v>
      </c>
      <c r="C303" s="178" t="s">
        <v>248</v>
      </c>
      <c r="D303" s="178" t="s">
        <v>814</v>
      </c>
      <c r="E303" s="178" t="s">
        <v>815</v>
      </c>
      <c r="F303" s="173">
        <v>2</v>
      </c>
      <c r="G303" s="168" t="s">
        <v>700</v>
      </c>
      <c r="H303" s="169">
        <v>44525</v>
      </c>
      <c r="I303" s="195" t="s">
        <v>639</v>
      </c>
      <c r="J303" s="196" t="s">
        <v>157</v>
      </c>
      <c r="K303" s="198" t="s">
        <v>79</v>
      </c>
      <c r="L303" s="199" t="s">
        <v>526</v>
      </c>
      <c r="M303" s="188" t="s">
        <v>83</v>
      </c>
      <c r="N303" s="15" t="s">
        <v>52</v>
      </c>
      <c r="O303" s="15" t="s">
        <v>52</v>
      </c>
      <c r="P303" s="155" t="s">
        <v>607</v>
      </c>
    </row>
    <row r="304" spans="1:16" hidden="1" x14ac:dyDescent="0.35">
      <c r="A304" s="1" t="s">
        <v>412</v>
      </c>
      <c r="B304" s="178" t="s">
        <v>816</v>
      </c>
      <c r="C304" s="178" t="s">
        <v>817</v>
      </c>
      <c r="D304" s="178" t="s">
        <v>96</v>
      </c>
      <c r="E304" s="178" t="s">
        <v>818</v>
      </c>
      <c r="F304" s="173">
        <v>2</v>
      </c>
      <c r="G304" s="168" t="s">
        <v>700</v>
      </c>
      <c r="H304" s="169">
        <v>44525</v>
      </c>
      <c r="I304" s="195" t="s">
        <v>639</v>
      </c>
      <c r="J304" s="196" t="s">
        <v>157</v>
      </c>
      <c r="K304" s="198" t="s">
        <v>79</v>
      </c>
      <c r="L304" s="199" t="s">
        <v>526</v>
      </c>
      <c r="M304" s="188" t="s">
        <v>83</v>
      </c>
      <c r="N304" s="15" t="s">
        <v>52</v>
      </c>
      <c r="O304" s="15" t="s">
        <v>52</v>
      </c>
      <c r="P304" s="155" t="s">
        <v>607</v>
      </c>
    </row>
    <row r="305" spans="1:16" hidden="1" x14ac:dyDescent="0.35">
      <c r="A305" s="1" t="s">
        <v>412</v>
      </c>
      <c r="B305" s="178" t="s">
        <v>226</v>
      </c>
      <c r="C305" s="178" t="s">
        <v>819</v>
      </c>
      <c r="D305" s="178" t="s">
        <v>461</v>
      </c>
      <c r="E305" s="178" t="s">
        <v>820</v>
      </c>
      <c r="F305" s="173">
        <v>2</v>
      </c>
      <c r="G305" s="168" t="s">
        <v>700</v>
      </c>
      <c r="H305" s="169">
        <v>44525</v>
      </c>
      <c r="I305" s="195" t="s">
        <v>639</v>
      </c>
      <c r="J305" s="196" t="s">
        <v>157</v>
      </c>
      <c r="K305" s="198" t="s">
        <v>79</v>
      </c>
      <c r="L305" s="199" t="s">
        <v>526</v>
      </c>
      <c r="M305" s="188" t="s">
        <v>83</v>
      </c>
      <c r="N305" s="15" t="s">
        <v>53</v>
      </c>
      <c r="O305" s="15" t="s">
        <v>53</v>
      </c>
      <c r="P305" s="155" t="s">
        <v>607</v>
      </c>
    </row>
    <row r="306" spans="1:16" hidden="1" x14ac:dyDescent="0.35">
      <c r="A306" s="1"/>
      <c r="B306" s="155" t="s">
        <v>331</v>
      </c>
      <c r="C306" s="155" t="s">
        <v>613</v>
      </c>
      <c r="D306" s="178"/>
      <c r="E306" s="190" t="s">
        <v>615</v>
      </c>
      <c r="F306" s="173">
        <v>2</v>
      </c>
      <c r="G306" s="168" t="s">
        <v>700</v>
      </c>
      <c r="H306" s="169">
        <v>44525</v>
      </c>
      <c r="I306" s="195" t="s">
        <v>639</v>
      </c>
      <c r="J306" s="196" t="s">
        <v>157</v>
      </c>
      <c r="K306" s="198" t="s">
        <v>79</v>
      </c>
      <c r="L306" s="199" t="s">
        <v>526</v>
      </c>
      <c r="M306" s="188" t="s">
        <v>83</v>
      </c>
      <c r="N306" s="15" t="s">
        <v>103</v>
      </c>
      <c r="O306" s="15" t="s">
        <v>103</v>
      </c>
      <c r="P306" s="155" t="s">
        <v>48</v>
      </c>
    </row>
    <row r="307" spans="1:16" hidden="1" x14ac:dyDescent="0.35">
      <c r="A307" s="1" t="s">
        <v>412</v>
      </c>
      <c r="B307" s="155" t="s">
        <v>247</v>
      </c>
      <c r="C307" s="155" t="s">
        <v>96</v>
      </c>
      <c r="D307" s="178" t="s">
        <v>249</v>
      </c>
      <c r="E307" s="190" t="s">
        <v>250</v>
      </c>
      <c r="F307" s="173">
        <v>2</v>
      </c>
      <c r="G307" s="168" t="s">
        <v>700</v>
      </c>
      <c r="H307" s="169">
        <v>44525</v>
      </c>
      <c r="I307" s="195" t="s">
        <v>639</v>
      </c>
      <c r="J307" s="196" t="s">
        <v>157</v>
      </c>
      <c r="K307" s="198" t="s">
        <v>79</v>
      </c>
      <c r="L307" s="199" t="s">
        <v>526</v>
      </c>
      <c r="M307" s="188" t="s">
        <v>83</v>
      </c>
      <c r="N307" s="15" t="s">
        <v>103</v>
      </c>
      <c r="O307" s="15" t="s">
        <v>103</v>
      </c>
      <c r="P307" s="155" t="s">
        <v>48</v>
      </c>
    </row>
    <row r="308" spans="1:16" hidden="1" x14ac:dyDescent="0.35">
      <c r="A308" s="1" t="s">
        <v>412</v>
      </c>
      <c r="B308" s="178" t="s">
        <v>220</v>
      </c>
      <c r="C308" s="178" t="s">
        <v>481</v>
      </c>
      <c r="D308" s="178" t="s">
        <v>821</v>
      </c>
      <c r="E308" s="178" t="s">
        <v>822</v>
      </c>
      <c r="F308" s="173">
        <v>2</v>
      </c>
      <c r="G308" s="168" t="s">
        <v>700</v>
      </c>
      <c r="H308" s="169">
        <v>44529</v>
      </c>
      <c r="I308" s="193" t="s">
        <v>840</v>
      </c>
      <c r="J308" s="186" t="s">
        <v>638</v>
      </c>
      <c r="K308" s="198" t="s">
        <v>79</v>
      </c>
      <c r="L308" s="199" t="s">
        <v>526</v>
      </c>
      <c r="M308" s="188" t="s">
        <v>84</v>
      </c>
      <c r="N308" s="15" t="s">
        <v>103</v>
      </c>
      <c r="O308" s="15" t="s">
        <v>103</v>
      </c>
      <c r="P308" s="155" t="s">
        <v>48</v>
      </c>
    </row>
    <row r="309" spans="1:16" hidden="1" x14ac:dyDescent="0.35">
      <c r="A309" s="1" t="s">
        <v>412</v>
      </c>
      <c r="B309" s="178" t="s">
        <v>478</v>
      </c>
      <c r="C309" s="178" t="s">
        <v>479</v>
      </c>
      <c r="D309" s="178" t="s">
        <v>366</v>
      </c>
      <c r="E309" s="178" t="s">
        <v>823</v>
      </c>
      <c r="F309" s="173">
        <v>2</v>
      </c>
      <c r="G309" s="168" t="s">
        <v>700</v>
      </c>
      <c r="H309" s="169">
        <v>44529</v>
      </c>
      <c r="I309" s="193" t="s">
        <v>840</v>
      </c>
      <c r="J309" s="186" t="s">
        <v>638</v>
      </c>
      <c r="K309" s="198" t="s">
        <v>79</v>
      </c>
      <c r="L309" s="199" t="s">
        <v>526</v>
      </c>
      <c r="M309" s="188" t="s">
        <v>83</v>
      </c>
      <c r="N309" s="126" t="s">
        <v>52</v>
      </c>
      <c r="O309" s="126" t="s">
        <v>52</v>
      </c>
      <c r="P309" s="155" t="s">
        <v>607</v>
      </c>
    </row>
    <row r="310" spans="1:16" hidden="1" x14ac:dyDescent="0.35">
      <c r="A310" s="1" t="s">
        <v>412</v>
      </c>
      <c r="B310" s="178" t="s">
        <v>415</v>
      </c>
      <c r="C310" s="178" t="s">
        <v>96</v>
      </c>
      <c r="D310" s="178" t="s">
        <v>342</v>
      </c>
      <c r="E310" s="178" t="s">
        <v>824</v>
      </c>
      <c r="F310" s="173">
        <v>2</v>
      </c>
      <c r="G310" s="168" t="s">
        <v>700</v>
      </c>
      <c r="H310" s="169">
        <v>44529</v>
      </c>
      <c r="I310" s="193" t="s">
        <v>840</v>
      </c>
      <c r="J310" s="186" t="s">
        <v>638</v>
      </c>
      <c r="K310" s="198" t="s">
        <v>79</v>
      </c>
      <c r="L310" s="199" t="s">
        <v>526</v>
      </c>
      <c r="M310" s="188" t="s">
        <v>83</v>
      </c>
      <c r="N310" s="15" t="s">
        <v>52</v>
      </c>
      <c r="O310" s="15" t="s">
        <v>52</v>
      </c>
      <c r="P310" s="155" t="s">
        <v>48</v>
      </c>
    </row>
    <row r="311" spans="1:16" hidden="1" x14ac:dyDescent="0.35">
      <c r="A311" s="1" t="s">
        <v>412</v>
      </c>
      <c r="B311" s="178" t="s">
        <v>385</v>
      </c>
      <c r="C311" s="178" t="s">
        <v>208</v>
      </c>
      <c r="D311" s="178" t="s">
        <v>115</v>
      </c>
      <c r="E311" s="178" t="s">
        <v>690</v>
      </c>
      <c r="F311" s="173">
        <v>2</v>
      </c>
      <c r="G311" s="168" t="s">
        <v>700</v>
      </c>
      <c r="H311" s="169">
        <v>44529</v>
      </c>
      <c r="I311" s="193" t="s">
        <v>840</v>
      </c>
      <c r="J311" s="186" t="s">
        <v>638</v>
      </c>
      <c r="K311" s="198" t="s">
        <v>79</v>
      </c>
      <c r="L311" s="199" t="s">
        <v>526</v>
      </c>
      <c r="M311" s="188" t="s">
        <v>84</v>
      </c>
      <c r="N311" s="15" t="s">
        <v>103</v>
      </c>
      <c r="O311" s="15" t="s">
        <v>103</v>
      </c>
      <c r="P311" s="155" t="s">
        <v>607</v>
      </c>
    </row>
    <row r="312" spans="1:16" hidden="1" x14ac:dyDescent="0.35">
      <c r="A312" s="1" t="s">
        <v>412</v>
      </c>
      <c r="B312" s="178" t="s">
        <v>114</v>
      </c>
      <c r="C312" s="178" t="s">
        <v>162</v>
      </c>
      <c r="D312" s="178" t="s">
        <v>163</v>
      </c>
      <c r="E312" s="178" t="s">
        <v>786</v>
      </c>
      <c r="F312" s="173">
        <v>2</v>
      </c>
      <c r="G312" s="168" t="s">
        <v>700</v>
      </c>
      <c r="H312" s="169">
        <v>44529</v>
      </c>
      <c r="I312" s="193" t="s">
        <v>840</v>
      </c>
      <c r="J312" s="186" t="s">
        <v>638</v>
      </c>
      <c r="K312" s="198" t="s">
        <v>79</v>
      </c>
      <c r="L312" s="199" t="s">
        <v>526</v>
      </c>
      <c r="M312" s="188" t="s">
        <v>84</v>
      </c>
      <c r="N312" s="15" t="s">
        <v>52</v>
      </c>
      <c r="O312" s="15" t="s">
        <v>103</v>
      </c>
      <c r="P312" s="156" t="s">
        <v>70</v>
      </c>
    </row>
    <row r="313" spans="1:16" hidden="1" x14ac:dyDescent="0.35">
      <c r="A313" s="1" t="s">
        <v>412</v>
      </c>
      <c r="B313" s="178" t="s">
        <v>93</v>
      </c>
      <c r="C313" s="178" t="s">
        <v>825</v>
      </c>
      <c r="D313" s="178" t="s">
        <v>826</v>
      </c>
      <c r="E313" s="178" t="s">
        <v>827</v>
      </c>
      <c r="F313" s="173">
        <v>2</v>
      </c>
      <c r="G313" s="168" t="s">
        <v>700</v>
      </c>
      <c r="H313" s="169">
        <v>44529</v>
      </c>
      <c r="I313" s="193" t="s">
        <v>840</v>
      </c>
      <c r="J313" s="186" t="s">
        <v>638</v>
      </c>
      <c r="K313" s="198" t="s">
        <v>79</v>
      </c>
      <c r="L313" s="199" t="s">
        <v>526</v>
      </c>
      <c r="M313" s="188" t="s">
        <v>83</v>
      </c>
      <c r="N313" s="15" t="s">
        <v>52</v>
      </c>
      <c r="O313" s="15" t="s">
        <v>52</v>
      </c>
      <c r="P313" s="155" t="s">
        <v>70</v>
      </c>
    </row>
    <row r="314" spans="1:16" hidden="1" x14ac:dyDescent="0.35">
      <c r="A314" s="1" t="s">
        <v>412</v>
      </c>
      <c r="B314" s="178" t="s">
        <v>661</v>
      </c>
      <c r="C314" s="178" t="s">
        <v>662</v>
      </c>
      <c r="D314" s="178" t="s">
        <v>663</v>
      </c>
      <c r="E314" s="178" t="s">
        <v>664</v>
      </c>
      <c r="F314" s="173">
        <v>2</v>
      </c>
      <c r="G314" s="168" t="s">
        <v>700</v>
      </c>
      <c r="H314" s="169">
        <v>44529</v>
      </c>
      <c r="I314" s="193" t="s">
        <v>840</v>
      </c>
      <c r="J314" s="186" t="s">
        <v>638</v>
      </c>
      <c r="K314" s="198" t="s">
        <v>79</v>
      </c>
      <c r="L314" s="199" t="s">
        <v>526</v>
      </c>
      <c r="M314" s="188" t="s">
        <v>83</v>
      </c>
      <c r="N314" s="15" t="s">
        <v>52</v>
      </c>
      <c r="O314" s="15" t="s">
        <v>52</v>
      </c>
      <c r="P314" s="155" t="s">
        <v>70</v>
      </c>
    </row>
    <row r="315" spans="1:16" hidden="1" x14ac:dyDescent="0.35">
      <c r="A315" s="1" t="s">
        <v>412</v>
      </c>
      <c r="B315" s="178" t="s">
        <v>182</v>
      </c>
      <c r="C315" s="178" t="s">
        <v>180</v>
      </c>
      <c r="D315" s="178"/>
      <c r="E315" s="178" t="s">
        <v>183</v>
      </c>
      <c r="F315" s="173">
        <v>2</v>
      </c>
      <c r="G315" s="168" t="s">
        <v>700</v>
      </c>
      <c r="H315" s="169">
        <v>44529</v>
      </c>
      <c r="I315" s="193" t="s">
        <v>840</v>
      </c>
      <c r="J315" s="186" t="s">
        <v>638</v>
      </c>
      <c r="K315" s="198" t="s">
        <v>79</v>
      </c>
      <c r="L315" s="199" t="s">
        <v>526</v>
      </c>
      <c r="M315" s="188" t="s">
        <v>84</v>
      </c>
      <c r="N315" s="121" t="s">
        <v>52</v>
      </c>
      <c r="O315" s="121" t="s">
        <v>52</v>
      </c>
      <c r="P315" s="155" t="s">
        <v>48</v>
      </c>
    </row>
    <row r="316" spans="1:16" hidden="1" x14ac:dyDescent="0.35">
      <c r="A316" s="1" t="s">
        <v>412</v>
      </c>
      <c r="B316" s="178" t="s">
        <v>364</v>
      </c>
      <c r="C316" s="178" t="s">
        <v>362</v>
      </c>
      <c r="D316" s="178" t="s">
        <v>363</v>
      </c>
      <c r="E316" s="178" t="s">
        <v>795</v>
      </c>
      <c r="F316" s="173">
        <v>2</v>
      </c>
      <c r="G316" s="168" t="s">
        <v>700</v>
      </c>
      <c r="H316" s="169">
        <v>44529</v>
      </c>
      <c r="I316" s="193" t="s">
        <v>840</v>
      </c>
      <c r="J316" s="186" t="s">
        <v>638</v>
      </c>
      <c r="K316" s="198" t="s">
        <v>79</v>
      </c>
      <c r="L316" s="199" t="s">
        <v>526</v>
      </c>
      <c r="M316" s="188" t="s">
        <v>83</v>
      </c>
      <c r="N316" s="15" t="s">
        <v>53</v>
      </c>
      <c r="O316" s="15" t="s">
        <v>53</v>
      </c>
      <c r="P316" s="155" t="s">
        <v>70</v>
      </c>
    </row>
    <row r="317" spans="1:16" hidden="1" x14ac:dyDescent="0.35">
      <c r="A317" s="1" t="s">
        <v>412</v>
      </c>
      <c r="B317" s="178" t="s">
        <v>537</v>
      </c>
      <c r="C317" s="178" t="s">
        <v>828</v>
      </c>
      <c r="D317" s="178" t="s">
        <v>425</v>
      </c>
      <c r="E317" s="178" t="s">
        <v>829</v>
      </c>
      <c r="F317" s="173">
        <v>2</v>
      </c>
      <c r="G317" s="168" t="s">
        <v>700</v>
      </c>
      <c r="H317" s="169">
        <v>44529</v>
      </c>
      <c r="I317" s="193" t="s">
        <v>840</v>
      </c>
      <c r="J317" s="186" t="s">
        <v>638</v>
      </c>
      <c r="K317" s="198" t="s">
        <v>79</v>
      </c>
      <c r="L317" s="199" t="s">
        <v>526</v>
      </c>
      <c r="M317" s="188" t="s">
        <v>83</v>
      </c>
      <c r="N317" s="15" t="s">
        <v>53</v>
      </c>
      <c r="O317" s="15" t="s">
        <v>53</v>
      </c>
      <c r="P317" s="155"/>
    </row>
    <row r="318" spans="1:16" hidden="1" x14ac:dyDescent="0.35">
      <c r="A318" s="1" t="s">
        <v>412</v>
      </c>
      <c r="B318" s="178" t="s">
        <v>830</v>
      </c>
      <c r="C318" s="178" t="s">
        <v>831</v>
      </c>
      <c r="D318" s="178" t="s">
        <v>832</v>
      </c>
      <c r="E318" s="178" t="s">
        <v>833</v>
      </c>
      <c r="F318" s="173">
        <v>2</v>
      </c>
      <c r="G318" s="168" t="s">
        <v>700</v>
      </c>
      <c r="H318" s="169">
        <v>44529</v>
      </c>
      <c r="I318" s="193" t="s">
        <v>840</v>
      </c>
      <c r="J318" s="186" t="s">
        <v>638</v>
      </c>
      <c r="K318" s="198" t="s">
        <v>79</v>
      </c>
      <c r="L318" s="199" t="s">
        <v>526</v>
      </c>
      <c r="M318" s="188" t="s">
        <v>84</v>
      </c>
      <c r="N318" s="15" t="s">
        <v>53</v>
      </c>
      <c r="O318" s="15" t="s">
        <v>53</v>
      </c>
      <c r="P318" s="155"/>
    </row>
    <row r="319" spans="1:16" hidden="1" x14ac:dyDescent="0.35">
      <c r="A319" s="1" t="s">
        <v>412</v>
      </c>
      <c r="B319" s="178" t="s">
        <v>834</v>
      </c>
      <c r="C319" s="178" t="s">
        <v>366</v>
      </c>
      <c r="D319" s="178" t="s">
        <v>835</v>
      </c>
      <c r="E319" s="178" t="s">
        <v>836</v>
      </c>
      <c r="F319" s="173">
        <v>2</v>
      </c>
      <c r="G319" s="168" t="s">
        <v>700</v>
      </c>
      <c r="H319" s="169">
        <v>44529</v>
      </c>
      <c r="I319" s="193" t="s">
        <v>840</v>
      </c>
      <c r="J319" s="186" t="s">
        <v>638</v>
      </c>
      <c r="K319" s="198" t="s">
        <v>79</v>
      </c>
      <c r="L319" s="199" t="s">
        <v>526</v>
      </c>
      <c r="M319" s="188" t="s">
        <v>83</v>
      </c>
      <c r="N319" s="15" t="s">
        <v>53</v>
      </c>
      <c r="O319" s="15" t="s">
        <v>53</v>
      </c>
      <c r="P319" s="155"/>
    </row>
    <row r="320" spans="1:16" hidden="1" x14ac:dyDescent="0.35">
      <c r="A320" s="1" t="s">
        <v>412</v>
      </c>
      <c r="B320" s="178" t="s">
        <v>593</v>
      </c>
      <c r="C320" s="178" t="s">
        <v>837</v>
      </c>
      <c r="D320" s="178" t="s">
        <v>838</v>
      </c>
      <c r="E320" s="178" t="s">
        <v>839</v>
      </c>
      <c r="F320" s="173">
        <v>2</v>
      </c>
      <c r="G320" s="168" t="s">
        <v>700</v>
      </c>
      <c r="H320" s="169">
        <v>44529</v>
      </c>
      <c r="I320" s="193" t="s">
        <v>840</v>
      </c>
      <c r="J320" s="186" t="s">
        <v>638</v>
      </c>
      <c r="K320" s="198" t="s">
        <v>79</v>
      </c>
      <c r="L320" s="199" t="s">
        <v>526</v>
      </c>
      <c r="M320" s="188" t="s">
        <v>83</v>
      </c>
      <c r="N320" s="15" t="s">
        <v>53</v>
      </c>
      <c r="O320" s="15" t="s">
        <v>53</v>
      </c>
      <c r="P320" s="155" t="s">
        <v>50</v>
      </c>
    </row>
    <row r="321" spans="1:16" hidden="1" x14ac:dyDescent="0.35">
      <c r="A321" s="1" t="s">
        <v>412</v>
      </c>
      <c r="B321" s="178" t="s">
        <v>396</v>
      </c>
      <c r="C321" s="178" t="s">
        <v>397</v>
      </c>
      <c r="D321" s="178" t="s">
        <v>398</v>
      </c>
      <c r="E321" s="178" t="s">
        <v>640</v>
      </c>
      <c r="F321" s="173">
        <v>2</v>
      </c>
      <c r="G321" s="168" t="s">
        <v>812</v>
      </c>
      <c r="H321" s="169">
        <v>44532</v>
      </c>
      <c r="I321" s="193" t="s">
        <v>848</v>
      </c>
      <c r="J321" s="196" t="s">
        <v>157</v>
      </c>
      <c r="K321" s="198" t="s">
        <v>79</v>
      </c>
      <c r="L321" s="199" t="s">
        <v>526</v>
      </c>
      <c r="M321" s="188" t="s">
        <v>83</v>
      </c>
      <c r="N321" s="15" t="s">
        <v>52</v>
      </c>
      <c r="O321" s="15" t="s">
        <v>103</v>
      </c>
      <c r="P321" s="156" t="s">
        <v>48</v>
      </c>
    </row>
    <row r="322" spans="1:16" hidden="1" x14ac:dyDescent="0.35">
      <c r="A322" s="1" t="s">
        <v>412</v>
      </c>
      <c r="B322" s="178" t="s">
        <v>419</v>
      </c>
      <c r="C322" s="178" t="s">
        <v>420</v>
      </c>
      <c r="D322" s="178" t="s">
        <v>421</v>
      </c>
      <c r="E322" s="178" t="s">
        <v>422</v>
      </c>
      <c r="F322" s="173">
        <v>2</v>
      </c>
      <c r="G322" s="168" t="s">
        <v>812</v>
      </c>
      <c r="H322" s="169">
        <v>44532</v>
      </c>
      <c r="I322" s="193" t="s">
        <v>848</v>
      </c>
      <c r="J322" s="196" t="s">
        <v>157</v>
      </c>
      <c r="K322" s="198" t="s">
        <v>79</v>
      </c>
      <c r="L322" s="199" t="s">
        <v>526</v>
      </c>
      <c r="M322" s="188" t="s">
        <v>83</v>
      </c>
      <c r="N322" s="168" t="s">
        <v>52</v>
      </c>
      <c r="O322" s="168" t="s">
        <v>52</v>
      </c>
      <c r="P322" s="156" t="s">
        <v>70</v>
      </c>
    </row>
    <row r="323" spans="1:16" hidden="1" x14ac:dyDescent="0.35">
      <c r="A323" s="1" t="s">
        <v>413</v>
      </c>
      <c r="B323" s="178" t="s">
        <v>841</v>
      </c>
      <c r="C323" s="178" t="s">
        <v>666</v>
      </c>
      <c r="D323" s="178" t="s">
        <v>667</v>
      </c>
      <c r="E323" s="178" t="s">
        <v>530</v>
      </c>
      <c r="F323" s="173">
        <v>2</v>
      </c>
      <c r="G323" s="168" t="s">
        <v>812</v>
      </c>
      <c r="H323" s="169">
        <v>44532</v>
      </c>
      <c r="I323" s="193" t="s">
        <v>848</v>
      </c>
      <c r="J323" s="196" t="s">
        <v>157</v>
      </c>
      <c r="K323" s="198" t="s">
        <v>79</v>
      </c>
      <c r="L323" s="199" t="s">
        <v>526</v>
      </c>
      <c r="M323" s="188" t="s">
        <v>83</v>
      </c>
      <c r="N323" s="15" t="s">
        <v>103</v>
      </c>
      <c r="O323" s="15" t="s">
        <v>103</v>
      </c>
      <c r="P323" s="155" t="s">
        <v>48</v>
      </c>
    </row>
    <row r="324" spans="1:16" hidden="1" x14ac:dyDescent="0.35">
      <c r="A324" s="1" t="s">
        <v>412</v>
      </c>
      <c r="B324" s="201" t="s">
        <v>189</v>
      </c>
      <c r="C324" s="178" t="s">
        <v>188</v>
      </c>
      <c r="D324" s="178" t="s">
        <v>96</v>
      </c>
      <c r="E324" s="178" t="s">
        <v>578</v>
      </c>
      <c r="F324" s="173">
        <v>2</v>
      </c>
      <c r="G324" s="168" t="s">
        <v>812</v>
      </c>
      <c r="H324" s="169">
        <v>44532</v>
      </c>
      <c r="I324" s="193" t="s">
        <v>848</v>
      </c>
      <c r="J324" s="196" t="s">
        <v>157</v>
      </c>
      <c r="K324" s="198" t="s">
        <v>79</v>
      </c>
      <c r="L324" s="199" t="s">
        <v>526</v>
      </c>
      <c r="M324" s="188" t="s">
        <v>84</v>
      </c>
      <c r="N324" s="15" t="s">
        <v>52</v>
      </c>
      <c r="O324" s="15" t="s">
        <v>52</v>
      </c>
      <c r="P324" s="156" t="s">
        <v>48</v>
      </c>
    </row>
    <row r="325" spans="1:16" hidden="1" x14ac:dyDescent="0.35">
      <c r="A325" s="1" t="s">
        <v>413</v>
      </c>
      <c r="B325" s="178" t="s">
        <v>186</v>
      </c>
      <c r="C325" s="178" t="s">
        <v>272</v>
      </c>
      <c r="D325" s="178" t="s">
        <v>185</v>
      </c>
      <c r="E325" s="178" t="s">
        <v>842</v>
      </c>
      <c r="F325" s="173">
        <v>2</v>
      </c>
      <c r="G325" s="168" t="s">
        <v>812</v>
      </c>
      <c r="H325" s="169">
        <v>44532</v>
      </c>
      <c r="I325" s="193" t="s">
        <v>848</v>
      </c>
      <c r="J325" s="196" t="s">
        <v>157</v>
      </c>
      <c r="K325" s="198" t="s">
        <v>79</v>
      </c>
      <c r="L325" s="199" t="s">
        <v>526</v>
      </c>
      <c r="M325" s="188" t="s">
        <v>84</v>
      </c>
      <c r="N325" s="15" t="s">
        <v>52</v>
      </c>
      <c r="O325" s="15" t="s">
        <v>52</v>
      </c>
      <c r="P325" s="156" t="s">
        <v>70</v>
      </c>
    </row>
    <row r="326" spans="1:16" hidden="1" x14ac:dyDescent="0.35">
      <c r="A326" s="1" t="s">
        <v>412</v>
      </c>
      <c r="B326" s="178" t="s">
        <v>478</v>
      </c>
      <c r="C326" s="178" t="s">
        <v>479</v>
      </c>
      <c r="D326" s="178" t="s">
        <v>366</v>
      </c>
      <c r="E326" s="178" t="s">
        <v>823</v>
      </c>
      <c r="F326" s="173">
        <v>2</v>
      </c>
      <c r="G326" s="168" t="s">
        <v>812</v>
      </c>
      <c r="H326" s="169">
        <v>44532</v>
      </c>
      <c r="I326" s="193" t="s">
        <v>848</v>
      </c>
      <c r="J326" s="196" t="s">
        <v>157</v>
      </c>
      <c r="K326" s="198" t="s">
        <v>79</v>
      </c>
      <c r="L326" s="199" t="s">
        <v>526</v>
      </c>
      <c r="M326" s="188" t="s">
        <v>83</v>
      </c>
      <c r="N326" s="126" t="s">
        <v>52</v>
      </c>
      <c r="O326" s="126" t="s">
        <v>52</v>
      </c>
      <c r="P326" s="155" t="s">
        <v>607</v>
      </c>
    </row>
    <row r="327" spans="1:16" hidden="1" x14ac:dyDescent="0.35">
      <c r="A327" s="1" t="s">
        <v>412</v>
      </c>
      <c r="B327" s="178" t="s">
        <v>94</v>
      </c>
      <c r="C327" s="178" t="s">
        <v>269</v>
      </c>
      <c r="D327" s="178" t="s">
        <v>270</v>
      </c>
      <c r="E327" s="178" t="s">
        <v>271</v>
      </c>
      <c r="F327" s="173">
        <v>2</v>
      </c>
      <c r="G327" s="168" t="s">
        <v>812</v>
      </c>
      <c r="H327" s="169">
        <v>44532</v>
      </c>
      <c r="I327" s="193" t="s">
        <v>848</v>
      </c>
      <c r="J327" s="196" t="s">
        <v>157</v>
      </c>
      <c r="K327" s="198" t="s">
        <v>79</v>
      </c>
      <c r="L327" s="199" t="s">
        <v>526</v>
      </c>
      <c r="M327" s="188" t="s">
        <v>84</v>
      </c>
      <c r="N327" s="15" t="s">
        <v>52</v>
      </c>
      <c r="O327" s="15" t="s">
        <v>52</v>
      </c>
      <c r="P327" s="156" t="s">
        <v>70</v>
      </c>
    </row>
    <row r="328" spans="1:16" hidden="1" x14ac:dyDescent="0.35">
      <c r="A328" s="1" t="s">
        <v>413</v>
      </c>
      <c r="B328" s="178" t="s">
        <v>510</v>
      </c>
      <c r="C328" s="178" t="s">
        <v>511</v>
      </c>
      <c r="D328" s="178" t="s">
        <v>512</v>
      </c>
      <c r="E328" s="178" t="s">
        <v>513</v>
      </c>
      <c r="F328" s="173">
        <v>2</v>
      </c>
      <c r="G328" s="168" t="s">
        <v>812</v>
      </c>
      <c r="H328" s="169">
        <v>44532</v>
      </c>
      <c r="I328" s="193" t="s">
        <v>848</v>
      </c>
      <c r="J328" s="196" t="s">
        <v>157</v>
      </c>
      <c r="K328" s="198" t="s">
        <v>79</v>
      </c>
      <c r="L328" s="199" t="s">
        <v>526</v>
      </c>
      <c r="M328" s="188" t="s">
        <v>84</v>
      </c>
      <c r="N328" s="15" t="s">
        <v>52</v>
      </c>
      <c r="O328" s="15" t="s">
        <v>103</v>
      </c>
      <c r="P328" s="155" t="s">
        <v>48</v>
      </c>
    </row>
    <row r="329" spans="1:16" hidden="1" x14ac:dyDescent="0.35">
      <c r="A329" s="1" t="s">
        <v>412</v>
      </c>
      <c r="B329" s="178" t="s">
        <v>220</v>
      </c>
      <c r="C329" s="178" t="s">
        <v>481</v>
      </c>
      <c r="D329" s="178" t="s">
        <v>482</v>
      </c>
      <c r="E329" s="178" t="s">
        <v>653</v>
      </c>
      <c r="F329" s="173">
        <v>2</v>
      </c>
      <c r="G329" s="168" t="s">
        <v>812</v>
      </c>
      <c r="H329" s="169">
        <v>44532</v>
      </c>
      <c r="I329" s="193" t="s">
        <v>848</v>
      </c>
      <c r="J329" s="196" t="s">
        <v>157</v>
      </c>
      <c r="K329" s="198" t="s">
        <v>79</v>
      </c>
      <c r="L329" s="199" t="s">
        <v>526</v>
      </c>
      <c r="M329" s="188" t="s">
        <v>83</v>
      </c>
      <c r="N329" s="126" t="s">
        <v>52</v>
      </c>
      <c r="O329" s="126" t="s">
        <v>103</v>
      </c>
      <c r="P329" s="157" t="s">
        <v>48</v>
      </c>
    </row>
    <row r="330" spans="1:16" hidden="1" x14ac:dyDescent="0.35">
      <c r="A330" s="1" t="s">
        <v>412</v>
      </c>
      <c r="B330" s="178" t="s">
        <v>618</v>
      </c>
      <c r="C330" s="178" t="s">
        <v>619</v>
      </c>
      <c r="D330" s="178" t="s">
        <v>652</v>
      </c>
      <c r="E330" s="178" t="s">
        <v>621</v>
      </c>
      <c r="F330" s="173">
        <v>2</v>
      </c>
      <c r="G330" s="168" t="s">
        <v>812</v>
      </c>
      <c r="H330" s="169">
        <v>44532</v>
      </c>
      <c r="I330" s="193" t="s">
        <v>848</v>
      </c>
      <c r="J330" s="196" t="s">
        <v>157</v>
      </c>
      <c r="K330" s="198" t="s">
        <v>79</v>
      </c>
      <c r="L330" s="199" t="s">
        <v>526</v>
      </c>
      <c r="M330" s="188" t="s">
        <v>83</v>
      </c>
      <c r="N330" s="15" t="s">
        <v>52</v>
      </c>
      <c r="O330" s="15" t="s">
        <v>52</v>
      </c>
      <c r="P330" s="155" t="s">
        <v>48</v>
      </c>
    </row>
    <row r="331" spans="1:16" hidden="1" x14ac:dyDescent="0.35">
      <c r="A331" s="1" t="s">
        <v>412</v>
      </c>
      <c r="B331" s="178" t="s">
        <v>123</v>
      </c>
      <c r="C331" s="178" t="s">
        <v>130</v>
      </c>
      <c r="D331" s="178" t="s">
        <v>165</v>
      </c>
      <c r="E331" s="178" t="s">
        <v>166</v>
      </c>
      <c r="F331" s="173">
        <v>2</v>
      </c>
      <c r="G331" s="168" t="s">
        <v>812</v>
      </c>
      <c r="H331" s="169">
        <v>44532</v>
      </c>
      <c r="I331" s="193" t="s">
        <v>848</v>
      </c>
      <c r="J331" s="196" t="s">
        <v>157</v>
      </c>
      <c r="K331" s="198" t="s">
        <v>79</v>
      </c>
      <c r="L331" s="199" t="s">
        <v>526</v>
      </c>
      <c r="M331" s="188" t="s">
        <v>83</v>
      </c>
      <c r="N331" s="126" t="s">
        <v>52</v>
      </c>
      <c r="O331" s="126" t="s">
        <v>103</v>
      </c>
      <c r="P331" s="157" t="s">
        <v>48</v>
      </c>
    </row>
    <row r="332" spans="1:16" hidden="1" x14ac:dyDescent="0.35">
      <c r="A332" s="1" t="s">
        <v>412</v>
      </c>
      <c r="B332" s="178" t="s">
        <v>114</v>
      </c>
      <c r="C332" s="178" t="s">
        <v>162</v>
      </c>
      <c r="D332" s="178" t="s">
        <v>162</v>
      </c>
      <c r="E332" s="178" t="s">
        <v>786</v>
      </c>
      <c r="F332" s="173">
        <v>2</v>
      </c>
      <c r="G332" s="168" t="s">
        <v>812</v>
      </c>
      <c r="H332" s="169">
        <v>44532</v>
      </c>
      <c r="I332" s="193" t="s">
        <v>848</v>
      </c>
      <c r="J332" s="196" t="s">
        <v>157</v>
      </c>
      <c r="K332" s="198" t="s">
        <v>79</v>
      </c>
      <c r="L332" s="199" t="s">
        <v>526</v>
      </c>
      <c r="M332" s="188" t="s">
        <v>83</v>
      </c>
      <c r="N332" s="15" t="s">
        <v>52</v>
      </c>
      <c r="O332" s="15" t="s">
        <v>103</v>
      </c>
      <c r="P332" s="156" t="s">
        <v>70</v>
      </c>
    </row>
    <row r="333" spans="1:16" hidden="1" x14ac:dyDescent="0.35">
      <c r="A333" s="1" t="s">
        <v>412</v>
      </c>
      <c r="B333" s="178" t="s">
        <v>94</v>
      </c>
      <c r="C333" s="178" t="s">
        <v>262</v>
      </c>
      <c r="D333" s="178" t="s">
        <v>263</v>
      </c>
      <c r="E333" s="178" t="s">
        <v>264</v>
      </c>
      <c r="F333" s="173">
        <v>2</v>
      </c>
      <c r="G333" s="168" t="s">
        <v>812</v>
      </c>
      <c r="H333" s="169">
        <v>44532</v>
      </c>
      <c r="I333" s="193" t="s">
        <v>848</v>
      </c>
      <c r="J333" s="196" t="s">
        <v>157</v>
      </c>
      <c r="K333" s="198" t="s">
        <v>79</v>
      </c>
      <c r="L333" s="199" t="s">
        <v>526</v>
      </c>
      <c r="M333" s="188" t="s">
        <v>84</v>
      </c>
      <c r="N333" s="15" t="s">
        <v>52</v>
      </c>
      <c r="O333" s="15" t="s">
        <v>52</v>
      </c>
      <c r="P333" s="156" t="s">
        <v>70</v>
      </c>
    </row>
    <row r="334" spans="1:16" hidden="1" x14ac:dyDescent="0.35">
      <c r="A334" s="1" t="s">
        <v>413</v>
      </c>
      <c r="B334" s="178" t="s">
        <v>641</v>
      </c>
      <c r="C334" s="178" t="s">
        <v>642</v>
      </c>
      <c r="D334" s="178" t="s">
        <v>643</v>
      </c>
      <c r="E334" s="178" t="s">
        <v>644</v>
      </c>
      <c r="F334" s="173">
        <v>2</v>
      </c>
      <c r="G334" s="168" t="s">
        <v>812</v>
      </c>
      <c r="H334" s="169">
        <v>44532</v>
      </c>
      <c r="I334" s="193" t="s">
        <v>848</v>
      </c>
      <c r="J334" s="196" t="s">
        <v>157</v>
      </c>
      <c r="K334" s="198" t="s">
        <v>79</v>
      </c>
      <c r="L334" s="199" t="s">
        <v>526</v>
      </c>
      <c r="M334" s="188" t="s">
        <v>84</v>
      </c>
      <c r="N334" s="15" t="s">
        <v>103</v>
      </c>
      <c r="O334" s="15" t="s">
        <v>103</v>
      </c>
      <c r="P334" s="155" t="s">
        <v>48</v>
      </c>
    </row>
    <row r="335" spans="1:16" hidden="1" x14ac:dyDescent="0.35">
      <c r="A335" s="1" t="s">
        <v>412</v>
      </c>
      <c r="B335" s="178" t="s">
        <v>558</v>
      </c>
      <c r="C335" s="178" t="s">
        <v>195</v>
      </c>
      <c r="D335" s="178" t="s">
        <v>510</v>
      </c>
      <c r="E335" s="178" t="s">
        <v>843</v>
      </c>
      <c r="F335" s="173">
        <v>2</v>
      </c>
      <c r="G335" s="168" t="s">
        <v>812</v>
      </c>
      <c r="H335" s="169">
        <v>44532</v>
      </c>
      <c r="I335" s="193" t="s">
        <v>848</v>
      </c>
      <c r="J335" s="196" t="s">
        <v>157</v>
      </c>
      <c r="K335" s="198" t="s">
        <v>79</v>
      </c>
      <c r="L335" s="199" t="s">
        <v>526</v>
      </c>
      <c r="M335" s="188" t="s">
        <v>83</v>
      </c>
      <c r="N335" s="15" t="s">
        <v>103</v>
      </c>
      <c r="O335" s="15" t="s">
        <v>103</v>
      </c>
      <c r="P335" s="155" t="s">
        <v>607</v>
      </c>
    </row>
    <row r="336" spans="1:16" hidden="1" x14ac:dyDescent="0.35">
      <c r="A336" s="1" t="s">
        <v>412</v>
      </c>
      <c r="B336" s="178" t="s">
        <v>95</v>
      </c>
      <c r="C336" s="178" t="s">
        <v>100</v>
      </c>
      <c r="D336" s="178" t="s">
        <v>101</v>
      </c>
      <c r="E336" s="178" t="s">
        <v>104</v>
      </c>
      <c r="F336" s="173">
        <v>2</v>
      </c>
      <c r="G336" s="168" t="s">
        <v>812</v>
      </c>
      <c r="H336" s="169">
        <v>44532</v>
      </c>
      <c r="I336" s="193" t="s">
        <v>848</v>
      </c>
      <c r="J336" s="196" t="s">
        <v>157</v>
      </c>
      <c r="K336" s="198" t="s">
        <v>79</v>
      </c>
      <c r="L336" s="199" t="s">
        <v>526</v>
      </c>
      <c r="M336" s="188" t="s">
        <v>84</v>
      </c>
      <c r="N336" s="15" t="s">
        <v>52</v>
      </c>
      <c r="O336" s="15" t="s">
        <v>103</v>
      </c>
      <c r="P336" s="156" t="s">
        <v>48</v>
      </c>
    </row>
    <row r="337" spans="1:16" hidden="1" x14ac:dyDescent="0.35">
      <c r="A337" s="1" t="s">
        <v>412</v>
      </c>
      <c r="B337" s="178" t="s">
        <v>182</v>
      </c>
      <c r="C337" s="178" t="s">
        <v>180</v>
      </c>
      <c r="D337" s="178"/>
      <c r="E337" s="178" t="s">
        <v>183</v>
      </c>
      <c r="F337" s="173">
        <v>2</v>
      </c>
      <c r="G337" s="168" t="s">
        <v>812</v>
      </c>
      <c r="H337" s="169">
        <v>44532</v>
      </c>
      <c r="I337" s="193" t="s">
        <v>848</v>
      </c>
      <c r="J337" s="196" t="s">
        <v>157</v>
      </c>
      <c r="K337" s="198" t="s">
        <v>79</v>
      </c>
      <c r="L337" s="199" t="s">
        <v>526</v>
      </c>
      <c r="M337" s="188" t="s">
        <v>84</v>
      </c>
      <c r="N337" s="121" t="s">
        <v>52</v>
      </c>
      <c r="O337" s="121" t="s">
        <v>52</v>
      </c>
      <c r="P337" s="155" t="s">
        <v>48</v>
      </c>
    </row>
    <row r="338" spans="1:16" hidden="1" x14ac:dyDescent="0.35">
      <c r="A338" s="1" t="s">
        <v>413</v>
      </c>
      <c r="B338" s="178" t="s">
        <v>844</v>
      </c>
      <c r="C338" s="178" t="s">
        <v>845</v>
      </c>
      <c r="D338" s="178" t="s">
        <v>248</v>
      </c>
      <c r="E338" s="178" t="s">
        <v>846</v>
      </c>
      <c r="F338" s="173">
        <v>2</v>
      </c>
      <c r="G338" s="168" t="s">
        <v>812</v>
      </c>
      <c r="H338" s="169">
        <v>44532</v>
      </c>
      <c r="I338" s="193" t="s">
        <v>848</v>
      </c>
      <c r="J338" s="196" t="s">
        <v>157</v>
      </c>
      <c r="K338" s="198" t="s">
        <v>79</v>
      </c>
      <c r="L338" s="199" t="s">
        <v>526</v>
      </c>
      <c r="M338" s="188" t="s">
        <v>83</v>
      </c>
      <c r="N338" s="15" t="s">
        <v>53</v>
      </c>
      <c r="O338" s="15" t="s">
        <v>53</v>
      </c>
      <c r="P338" s="155"/>
    </row>
    <row r="339" spans="1:16" hidden="1" x14ac:dyDescent="0.35">
      <c r="A339" s="1" t="s">
        <v>412</v>
      </c>
      <c r="B339" s="178" t="s">
        <v>830</v>
      </c>
      <c r="C339" s="178" t="s">
        <v>831</v>
      </c>
      <c r="D339" s="178" t="s">
        <v>832</v>
      </c>
      <c r="E339" s="178" t="s">
        <v>833</v>
      </c>
      <c r="F339" s="173">
        <v>2</v>
      </c>
      <c r="G339" s="168" t="s">
        <v>812</v>
      </c>
      <c r="H339" s="169">
        <v>44532</v>
      </c>
      <c r="I339" s="193" t="s">
        <v>848</v>
      </c>
      <c r="J339" s="196" t="s">
        <v>157</v>
      </c>
      <c r="K339" s="198" t="s">
        <v>79</v>
      </c>
      <c r="L339" s="199" t="s">
        <v>526</v>
      </c>
      <c r="M339" s="188" t="s">
        <v>84</v>
      </c>
      <c r="N339" s="15" t="s">
        <v>53</v>
      </c>
      <c r="O339" s="15" t="s">
        <v>53</v>
      </c>
      <c r="P339" s="155"/>
    </row>
    <row r="340" spans="1:16" hidden="1" x14ac:dyDescent="0.35">
      <c r="A340" s="1" t="s">
        <v>412</v>
      </c>
      <c r="B340" s="178" t="s">
        <v>847</v>
      </c>
      <c r="C340" s="178" t="s">
        <v>366</v>
      </c>
      <c r="D340" s="178" t="s">
        <v>835</v>
      </c>
      <c r="E340" s="178" t="s">
        <v>836</v>
      </c>
      <c r="F340" s="173">
        <v>2</v>
      </c>
      <c r="G340" s="168" t="s">
        <v>812</v>
      </c>
      <c r="H340" s="169">
        <v>44532</v>
      </c>
      <c r="I340" s="193" t="s">
        <v>848</v>
      </c>
      <c r="J340" s="196" t="s">
        <v>157</v>
      </c>
      <c r="K340" s="198" t="s">
        <v>79</v>
      </c>
      <c r="L340" s="199" t="s">
        <v>526</v>
      </c>
      <c r="M340" s="188" t="s">
        <v>84</v>
      </c>
      <c r="N340" s="15" t="s">
        <v>53</v>
      </c>
      <c r="O340" s="15" t="s">
        <v>53</v>
      </c>
      <c r="P340" s="155"/>
    </row>
    <row r="341" spans="1:16" hidden="1" x14ac:dyDescent="0.35">
      <c r="A341" s="1" t="s">
        <v>413</v>
      </c>
      <c r="B341" s="178" t="s">
        <v>665</v>
      </c>
      <c r="C341" s="178" t="s">
        <v>666</v>
      </c>
      <c r="D341" s="178" t="s">
        <v>667</v>
      </c>
      <c r="E341" s="178" t="s">
        <v>530</v>
      </c>
      <c r="F341" s="173">
        <v>4</v>
      </c>
      <c r="G341" s="168" t="s">
        <v>812</v>
      </c>
      <c r="H341" s="169">
        <v>44531</v>
      </c>
      <c r="I341" s="193" t="s">
        <v>860</v>
      </c>
      <c r="J341" s="196" t="s">
        <v>157</v>
      </c>
      <c r="K341" s="198" t="s">
        <v>79</v>
      </c>
      <c r="L341" s="199" t="s">
        <v>526</v>
      </c>
      <c r="M341" s="188" t="s">
        <v>83</v>
      </c>
      <c r="N341" s="15" t="s">
        <v>103</v>
      </c>
      <c r="O341" s="15" t="s">
        <v>103</v>
      </c>
      <c r="P341" s="155" t="s">
        <v>48</v>
      </c>
    </row>
    <row r="342" spans="1:16" hidden="1" x14ac:dyDescent="0.35">
      <c r="A342" s="1" t="s">
        <v>412</v>
      </c>
      <c r="B342" s="178" t="s">
        <v>175</v>
      </c>
      <c r="C342" s="178" t="s">
        <v>96</v>
      </c>
      <c r="D342" s="178" t="s">
        <v>96</v>
      </c>
      <c r="E342" s="178" t="s">
        <v>176</v>
      </c>
      <c r="F342" s="173">
        <v>4</v>
      </c>
      <c r="G342" s="168" t="s">
        <v>812</v>
      </c>
      <c r="H342" s="169">
        <v>44531</v>
      </c>
      <c r="I342" s="193" t="s">
        <v>860</v>
      </c>
      <c r="J342" s="196" t="s">
        <v>157</v>
      </c>
      <c r="K342" s="198" t="s">
        <v>79</v>
      </c>
      <c r="L342" s="199" t="s">
        <v>526</v>
      </c>
      <c r="M342" s="188" t="s">
        <v>84</v>
      </c>
      <c r="N342" s="15" t="s">
        <v>52</v>
      </c>
      <c r="O342" s="15" t="s">
        <v>52</v>
      </c>
      <c r="P342" s="155" t="s">
        <v>70</v>
      </c>
    </row>
    <row r="343" spans="1:16" hidden="1" x14ac:dyDescent="0.35">
      <c r="A343" s="1" t="s">
        <v>412</v>
      </c>
      <c r="B343" s="178" t="s">
        <v>123</v>
      </c>
      <c r="C343" s="178" t="s">
        <v>130</v>
      </c>
      <c r="D343" s="178" t="s">
        <v>165</v>
      </c>
      <c r="E343" s="178" t="s">
        <v>166</v>
      </c>
      <c r="F343" s="173">
        <v>4</v>
      </c>
      <c r="G343" s="168" t="s">
        <v>812</v>
      </c>
      <c r="H343" s="169">
        <v>44531</v>
      </c>
      <c r="I343" s="193" t="s">
        <v>860</v>
      </c>
      <c r="J343" s="196" t="s">
        <v>157</v>
      </c>
      <c r="K343" s="198" t="s">
        <v>79</v>
      </c>
      <c r="L343" s="199" t="s">
        <v>526</v>
      </c>
      <c r="M343" s="188" t="s">
        <v>83</v>
      </c>
      <c r="N343" s="15" t="s">
        <v>103</v>
      </c>
      <c r="O343" s="15" t="s">
        <v>103</v>
      </c>
      <c r="P343" s="155" t="s">
        <v>48</v>
      </c>
    </row>
    <row r="344" spans="1:16" hidden="1" x14ac:dyDescent="0.35">
      <c r="A344" s="1" t="s">
        <v>412</v>
      </c>
      <c r="B344" s="178" t="s">
        <v>364</v>
      </c>
      <c r="C344" s="178" t="s">
        <v>371</v>
      </c>
      <c r="D344" s="178" t="s">
        <v>372</v>
      </c>
      <c r="E344" s="178" t="s">
        <v>519</v>
      </c>
      <c r="F344" s="173">
        <v>4</v>
      </c>
      <c r="G344" s="168" t="s">
        <v>812</v>
      </c>
      <c r="H344" s="169">
        <v>44531</v>
      </c>
      <c r="I344" s="193" t="s">
        <v>860</v>
      </c>
      <c r="J344" s="196" t="s">
        <v>157</v>
      </c>
      <c r="K344" s="198" t="s">
        <v>79</v>
      </c>
      <c r="L344" s="199" t="s">
        <v>526</v>
      </c>
      <c r="M344" s="188" t="s">
        <v>83</v>
      </c>
      <c r="N344" s="15" t="s">
        <v>52</v>
      </c>
      <c r="O344" s="15" t="s">
        <v>53</v>
      </c>
      <c r="P344" s="156" t="s">
        <v>70</v>
      </c>
    </row>
    <row r="345" spans="1:16" hidden="1" x14ac:dyDescent="0.35">
      <c r="A345" s="1" t="s">
        <v>413</v>
      </c>
      <c r="B345" s="178" t="s">
        <v>385</v>
      </c>
      <c r="C345" s="178" t="s">
        <v>849</v>
      </c>
      <c r="D345" s="178" t="s">
        <v>115</v>
      </c>
      <c r="E345" s="178" t="s">
        <v>690</v>
      </c>
      <c r="F345" s="173">
        <v>4</v>
      </c>
      <c r="G345" s="168" t="s">
        <v>812</v>
      </c>
      <c r="H345" s="169">
        <v>44531</v>
      </c>
      <c r="I345" s="193" t="s">
        <v>860</v>
      </c>
      <c r="J345" s="196" t="s">
        <v>157</v>
      </c>
      <c r="K345" s="198" t="s">
        <v>79</v>
      </c>
      <c r="L345" s="199" t="s">
        <v>526</v>
      </c>
      <c r="M345" s="188" t="s">
        <v>83</v>
      </c>
      <c r="N345" s="15" t="s">
        <v>103</v>
      </c>
      <c r="O345" s="15" t="s">
        <v>103</v>
      </c>
      <c r="P345" s="155" t="s">
        <v>607</v>
      </c>
    </row>
    <row r="346" spans="1:16" hidden="1" x14ac:dyDescent="0.35">
      <c r="A346" s="1" t="s">
        <v>412</v>
      </c>
      <c r="B346" s="178" t="s">
        <v>93</v>
      </c>
      <c r="C346" s="178" t="s">
        <v>825</v>
      </c>
      <c r="D346" s="178" t="s">
        <v>826</v>
      </c>
      <c r="E346" s="178" t="s">
        <v>827</v>
      </c>
      <c r="F346" s="173">
        <v>4</v>
      </c>
      <c r="G346" s="168" t="s">
        <v>812</v>
      </c>
      <c r="H346" s="169">
        <v>44531</v>
      </c>
      <c r="I346" s="193" t="s">
        <v>860</v>
      </c>
      <c r="J346" s="196" t="s">
        <v>157</v>
      </c>
      <c r="K346" s="198" t="s">
        <v>79</v>
      </c>
      <c r="L346" s="199" t="s">
        <v>526</v>
      </c>
      <c r="M346" s="188" t="s">
        <v>83</v>
      </c>
      <c r="N346" s="15" t="s">
        <v>52</v>
      </c>
      <c r="O346" s="15" t="s">
        <v>52</v>
      </c>
      <c r="P346" s="155" t="s">
        <v>70</v>
      </c>
    </row>
    <row r="347" spans="1:16" hidden="1" x14ac:dyDescent="0.35">
      <c r="A347" s="1" t="s">
        <v>412</v>
      </c>
      <c r="B347" s="178" t="s">
        <v>584</v>
      </c>
      <c r="C347" s="178" t="s">
        <v>585</v>
      </c>
      <c r="D347" s="178" t="s">
        <v>586</v>
      </c>
      <c r="E347" s="178" t="s">
        <v>711</v>
      </c>
      <c r="F347" s="173">
        <v>4</v>
      </c>
      <c r="G347" s="168" t="s">
        <v>812</v>
      </c>
      <c r="H347" s="169">
        <v>44531</v>
      </c>
      <c r="I347" s="193" t="s">
        <v>860</v>
      </c>
      <c r="J347" s="196" t="s">
        <v>157</v>
      </c>
      <c r="K347" s="198" t="s">
        <v>79</v>
      </c>
      <c r="L347" s="199" t="s">
        <v>526</v>
      </c>
      <c r="M347" s="188" t="s">
        <v>83</v>
      </c>
      <c r="N347" s="15" t="s">
        <v>52</v>
      </c>
      <c r="O347" s="15" t="s">
        <v>52</v>
      </c>
      <c r="P347" s="155" t="s">
        <v>607</v>
      </c>
    </row>
    <row r="348" spans="1:16" hidden="1" x14ac:dyDescent="0.35">
      <c r="A348" s="1" t="s">
        <v>412</v>
      </c>
      <c r="B348" s="178" t="s">
        <v>310</v>
      </c>
      <c r="C348" s="178" t="s">
        <v>308</v>
      </c>
      <c r="D348" s="178" t="s">
        <v>309</v>
      </c>
      <c r="E348" s="178" t="s">
        <v>311</v>
      </c>
      <c r="F348" s="173">
        <v>4</v>
      </c>
      <c r="G348" s="168" t="s">
        <v>812</v>
      </c>
      <c r="H348" s="169">
        <v>44531</v>
      </c>
      <c r="I348" s="193" t="s">
        <v>860</v>
      </c>
      <c r="J348" s="196" t="s">
        <v>157</v>
      </c>
      <c r="K348" s="198" t="s">
        <v>79</v>
      </c>
      <c r="L348" s="199" t="s">
        <v>526</v>
      </c>
      <c r="M348" s="188" t="s">
        <v>83</v>
      </c>
      <c r="N348" s="15" t="s">
        <v>52</v>
      </c>
      <c r="O348" s="15" t="s">
        <v>52</v>
      </c>
      <c r="P348" s="155" t="s">
        <v>48</v>
      </c>
    </row>
    <row r="349" spans="1:16" hidden="1" x14ac:dyDescent="0.35">
      <c r="A349" s="1" t="s">
        <v>412</v>
      </c>
      <c r="B349" s="178" t="s">
        <v>123</v>
      </c>
      <c r="C349" s="178" t="s">
        <v>850</v>
      </c>
      <c r="D349" s="178" t="s">
        <v>315</v>
      </c>
      <c r="E349" s="178" t="s">
        <v>851</v>
      </c>
      <c r="F349" s="173">
        <v>4</v>
      </c>
      <c r="G349" s="168" t="s">
        <v>812</v>
      </c>
      <c r="H349" s="169">
        <v>44531</v>
      </c>
      <c r="I349" s="193" t="s">
        <v>860</v>
      </c>
      <c r="J349" s="196" t="s">
        <v>157</v>
      </c>
      <c r="K349" s="198" t="s">
        <v>79</v>
      </c>
      <c r="L349" s="199" t="s">
        <v>526</v>
      </c>
      <c r="M349" s="188" t="s">
        <v>84</v>
      </c>
      <c r="N349" s="15" t="s">
        <v>52</v>
      </c>
      <c r="O349" s="15" t="s">
        <v>52</v>
      </c>
      <c r="P349" s="155" t="s">
        <v>70</v>
      </c>
    </row>
    <row r="350" spans="1:16" hidden="1" x14ac:dyDescent="0.35">
      <c r="A350" s="1" t="s">
        <v>412</v>
      </c>
      <c r="B350" s="178" t="s">
        <v>717</v>
      </c>
      <c r="C350" s="178" t="s">
        <v>718</v>
      </c>
      <c r="D350" s="178" t="s">
        <v>719</v>
      </c>
      <c r="E350" s="178" t="s">
        <v>720</v>
      </c>
      <c r="F350" s="173">
        <v>4</v>
      </c>
      <c r="G350" s="168" t="s">
        <v>812</v>
      </c>
      <c r="H350" s="169">
        <v>44531</v>
      </c>
      <c r="I350" s="193" t="s">
        <v>860</v>
      </c>
      <c r="J350" s="196" t="s">
        <v>157</v>
      </c>
      <c r="K350" s="198" t="s">
        <v>79</v>
      </c>
      <c r="L350" s="199" t="s">
        <v>526</v>
      </c>
      <c r="M350" s="188" t="s">
        <v>83</v>
      </c>
      <c r="N350" s="15" t="s">
        <v>103</v>
      </c>
      <c r="O350" s="15" t="s">
        <v>103</v>
      </c>
      <c r="P350" s="155" t="s">
        <v>48</v>
      </c>
    </row>
    <row r="351" spans="1:16" hidden="1" x14ac:dyDescent="0.35">
      <c r="A351" s="1" t="s">
        <v>412</v>
      </c>
      <c r="B351" s="178" t="s">
        <v>558</v>
      </c>
      <c r="C351" s="178" t="s">
        <v>195</v>
      </c>
      <c r="D351" s="178" t="s">
        <v>510</v>
      </c>
      <c r="E351" s="178" t="s">
        <v>843</v>
      </c>
      <c r="F351" s="173">
        <v>4</v>
      </c>
      <c r="G351" s="168" t="s">
        <v>812</v>
      </c>
      <c r="H351" s="169">
        <v>44531</v>
      </c>
      <c r="I351" s="193" t="s">
        <v>860</v>
      </c>
      <c r="J351" s="196" t="s">
        <v>157</v>
      </c>
      <c r="K351" s="198" t="s">
        <v>79</v>
      </c>
      <c r="L351" s="199" t="s">
        <v>526</v>
      </c>
      <c r="M351" s="188" t="s">
        <v>84</v>
      </c>
      <c r="N351" s="15" t="s">
        <v>103</v>
      </c>
      <c r="O351" s="15" t="s">
        <v>103</v>
      </c>
      <c r="P351" s="155" t="s">
        <v>607</v>
      </c>
    </row>
    <row r="352" spans="1:16" hidden="1" x14ac:dyDescent="0.35">
      <c r="A352" s="1" t="s">
        <v>412</v>
      </c>
      <c r="B352" s="178" t="s">
        <v>852</v>
      </c>
      <c r="C352" s="178" t="s">
        <v>853</v>
      </c>
      <c r="D352" s="178" t="s">
        <v>854</v>
      </c>
      <c r="E352" s="178" t="s">
        <v>855</v>
      </c>
      <c r="F352" s="173">
        <v>4</v>
      </c>
      <c r="G352" s="168" t="s">
        <v>812</v>
      </c>
      <c r="H352" s="169">
        <v>44531</v>
      </c>
      <c r="I352" s="193" t="s">
        <v>860</v>
      </c>
      <c r="J352" s="196" t="s">
        <v>157</v>
      </c>
      <c r="K352" s="198" t="s">
        <v>79</v>
      </c>
      <c r="L352" s="199" t="s">
        <v>526</v>
      </c>
      <c r="M352" s="188" t="s">
        <v>84</v>
      </c>
      <c r="N352" s="15" t="s">
        <v>53</v>
      </c>
      <c r="O352" s="15" t="s">
        <v>53</v>
      </c>
      <c r="P352" s="155"/>
    </row>
    <row r="353" spans="1:16" hidden="1" x14ac:dyDescent="0.35">
      <c r="A353" s="1" t="s">
        <v>412</v>
      </c>
      <c r="B353" s="178" t="s">
        <v>830</v>
      </c>
      <c r="C353" s="178" t="s">
        <v>831</v>
      </c>
      <c r="D353" s="178" t="s">
        <v>832</v>
      </c>
      <c r="E353" s="178" t="s">
        <v>856</v>
      </c>
      <c r="F353" s="173">
        <v>4</v>
      </c>
      <c r="G353" s="168" t="s">
        <v>812</v>
      </c>
      <c r="H353" s="169">
        <v>44531</v>
      </c>
      <c r="I353" s="193" t="s">
        <v>860</v>
      </c>
      <c r="J353" s="196" t="s">
        <v>157</v>
      </c>
      <c r="K353" s="198" t="s">
        <v>79</v>
      </c>
      <c r="L353" s="199" t="s">
        <v>526</v>
      </c>
      <c r="M353" s="188" t="s">
        <v>84</v>
      </c>
      <c r="N353" s="15" t="s">
        <v>53</v>
      </c>
      <c r="O353" s="15" t="s">
        <v>53</v>
      </c>
      <c r="P353" s="155"/>
    </row>
    <row r="354" spans="1:16" hidden="1" x14ac:dyDescent="0.35">
      <c r="A354" s="1" t="s">
        <v>412</v>
      </c>
      <c r="B354" s="178" t="s">
        <v>415</v>
      </c>
      <c r="C354" s="178" t="s">
        <v>507</v>
      </c>
      <c r="D354" s="178" t="s">
        <v>508</v>
      </c>
      <c r="E354" s="190" t="s">
        <v>509</v>
      </c>
      <c r="F354" s="173">
        <v>4</v>
      </c>
      <c r="G354" s="168" t="s">
        <v>812</v>
      </c>
      <c r="H354" s="169">
        <v>44531</v>
      </c>
      <c r="I354" s="193" t="s">
        <v>860</v>
      </c>
      <c r="J354" s="196" t="s">
        <v>157</v>
      </c>
      <c r="K354" s="198" t="s">
        <v>79</v>
      </c>
      <c r="L354" s="199" t="s">
        <v>526</v>
      </c>
      <c r="M354" s="188" t="s">
        <v>83</v>
      </c>
      <c r="N354" s="15" t="s">
        <v>78</v>
      </c>
      <c r="O354" s="15" t="s">
        <v>78</v>
      </c>
      <c r="P354" s="155" t="s">
        <v>607</v>
      </c>
    </row>
    <row r="355" spans="1:16" hidden="1" x14ac:dyDescent="0.35">
      <c r="A355" s="1" t="s">
        <v>412</v>
      </c>
      <c r="B355" s="178" t="s">
        <v>857</v>
      </c>
      <c r="C355" s="178" t="s">
        <v>858</v>
      </c>
      <c r="D355" s="178" t="s">
        <v>858</v>
      </c>
      <c r="E355" s="178" t="s">
        <v>859</v>
      </c>
      <c r="F355" s="173">
        <v>4</v>
      </c>
      <c r="G355" s="168" t="s">
        <v>812</v>
      </c>
      <c r="H355" s="169">
        <v>44531</v>
      </c>
      <c r="I355" s="193" t="s">
        <v>860</v>
      </c>
      <c r="J355" s="196" t="s">
        <v>157</v>
      </c>
      <c r="K355" s="198" t="s">
        <v>79</v>
      </c>
      <c r="L355" s="199" t="s">
        <v>526</v>
      </c>
      <c r="M355" s="188" t="s">
        <v>83</v>
      </c>
      <c r="N355" s="15" t="s">
        <v>53</v>
      </c>
      <c r="O355" s="15" t="s">
        <v>53</v>
      </c>
      <c r="P355" s="155"/>
    </row>
    <row r="356" spans="1:16" hidden="1" x14ac:dyDescent="0.35">
      <c r="A356" s="1"/>
      <c r="B356" s="155" t="s">
        <v>478</v>
      </c>
      <c r="C356" s="155" t="s">
        <v>479</v>
      </c>
      <c r="D356" s="178"/>
      <c r="E356" s="190" t="s">
        <v>823</v>
      </c>
      <c r="F356" s="173">
        <v>4</v>
      </c>
      <c r="G356" s="168" t="s">
        <v>812</v>
      </c>
      <c r="H356" s="169">
        <v>44531</v>
      </c>
      <c r="I356" s="193" t="s">
        <v>860</v>
      </c>
      <c r="J356" s="196" t="s">
        <v>157</v>
      </c>
      <c r="K356" s="198" t="s">
        <v>79</v>
      </c>
      <c r="L356" s="199" t="s">
        <v>526</v>
      </c>
      <c r="M356" s="188" t="s">
        <v>83</v>
      </c>
      <c r="N356" s="126" t="s">
        <v>52</v>
      </c>
      <c r="O356" s="126" t="s">
        <v>52</v>
      </c>
      <c r="P356" s="155" t="s">
        <v>607</v>
      </c>
    </row>
    <row r="357" spans="1:16" hidden="1" x14ac:dyDescent="0.35">
      <c r="A357" s="1" t="s">
        <v>412</v>
      </c>
      <c r="B357" s="178" t="s">
        <v>396</v>
      </c>
      <c r="C357" s="178" t="s">
        <v>397</v>
      </c>
      <c r="D357" s="178" t="s">
        <v>398</v>
      </c>
      <c r="E357" s="178" t="s">
        <v>640</v>
      </c>
      <c r="F357" s="173">
        <v>2</v>
      </c>
      <c r="G357" s="168" t="s">
        <v>812</v>
      </c>
      <c r="H357" s="169">
        <v>44543</v>
      </c>
      <c r="I357" s="193" t="s">
        <v>867</v>
      </c>
      <c r="J357" s="196" t="s">
        <v>157</v>
      </c>
      <c r="K357" s="198" t="s">
        <v>79</v>
      </c>
      <c r="L357" s="199" t="s">
        <v>526</v>
      </c>
      <c r="M357" s="188" t="s">
        <v>84</v>
      </c>
      <c r="N357" s="15" t="s">
        <v>52</v>
      </c>
      <c r="O357" s="15" t="s">
        <v>103</v>
      </c>
      <c r="P357" s="156" t="s">
        <v>48</v>
      </c>
    </row>
    <row r="358" spans="1:16" hidden="1" x14ac:dyDescent="0.35">
      <c r="A358" s="1" t="s">
        <v>866</v>
      </c>
      <c r="B358" s="178" t="s">
        <v>186</v>
      </c>
      <c r="C358" s="178" t="s">
        <v>272</v>
      </c>
      <c r="D358" s="178" t="s">
        <v>185</v>
      </c>
      <c r="E358" s="178" t="s">
        <v>842</v>
      </c>
      <c r="F358" s="173">
        <v>2</v>
      </c>
      <c r="G358" s="168" t="s">
        <v>812</v>
      </c>
      <c r="H358" s="169">
        <v>44543</v>
      </c>
      <c r="I358" s="193" t="s">
        <v>867</v>
      </c>
      <c r="J358" s="196" t="s">
        <v>157</v>
      </c>
      <c r="K358" s="198" t="s">
        <v>79</v>
      </c>
      <c r="L358" s="199" t="s">
        <v>526</v>
      </c>
      <c r="M358" s="188" t="s">
        <v>83</v>
      </c>
      <c r="N358" s="15" t="s">
        <v>52</v>
      </c>
      <c r="O358" s="15" t="s">
        <v>52</v>
      </c>
      <c r="P358" s="156" t="s">
        <v>70</v>
      </c>
    </row>
    <row r="359" spans="1:16" hidden="1" x14ac:dyDescent="0.35">
      <c r="A359" s="1" t="s">
        <v>412</v>
      </c>
      <c r="B359" s="178" t="s">
        <v>364</v>
      </c>
      <c r="C359" s="178" t="s">
        <v>371</v>
      </c>
      <c r="D359" s="178" t="s">
        <v>372</v>
      </c>
      <c r="E359" s="178" t="s">
        <v>519</v>
      </c>
      <c r="F359" s="173">
        <v>2</v>
      </c>
      <c r="G359" s="168" t="s">
        <v>812</v>
      </c>
      <c r="H359" s="169">
        <v>44543</v>
      </c>
      <c r="I359" s="193" t="s">
        <v>867</v>
      </c>
      <c r="J359" s="196" t="s">
        <v>157</v>
      </c>
      <c r="K359" s="198" t="s">
        <v>79</v>
      </c>
      <c r="L359" s="199" t="s">
        <v>526</v>
      </c>
      <c r="M359" s="188" t="s">
        <v>84</v>
      </c>
      <c r="N359" s="15" t="s">
        <v>52</v>
      </c>
      <c r="O359" s="15" t="s">
        <v>53</v>
      </c>
      <c r="P359" s="156" t="s">
        <v>70</v>
      </c>
    </row>
    <row r="360" spans="1:16" hidden="1" x14ac:dyDescent="0.35">
      <c r="A360" s="1" t="s">
        <v>412</v>
      </c>
      <c r="B360" s="178" t="s">
        <v>320</v>
      </c>
      <c r="C360" s="178" t="s">
        <v>386</v>
      </c>
      <c r="D360" s="178" t="s">
        <v>387</v>
      </c>
      <c r="E360" s="178" t="s">
        <v>388</v>
      </c>
      <c r="F360" s="173">
        <v>2</v>
      </c>
      <c r="G360" s="168" t="s">
        <v>812</v>
      </c>
      <c r="H360" s="169">
        <v>44543</v>
      </c>
      <c r="I360" s="193" t="s">
        <v>867</v>
      </c>
      <c r="J360" s="196" t="s">
        <v>157</v>
      </c>
      <c r="K360" s="198" t="s">
        <v>79</v>
      </c>
      <c r="L360" s="199" t="s">
        <v>526</v>
      </c>
      <c r="M360" s="188" t="s">
        <v>83</v>
      </c>
      <c r="N360" s="15" t="s">
        <v>52</v>
      </c>
      <c r="O360" s="15" t="s">
        <v>103</v>
      </c>
      <c r="P360" s="155" t="s">
        <v>48</v>
      </c>
    </row>
    <row r="361" spans="1:16" hidden="1" x14ac:dyDescent="0.35">
      <c r="A361" s="1" t="s">
        <v>413</v>
      </c>
      <c r="B361" s="178" t="s">
        <v>385</v>
      </c>
      <c r="C361" s="178" t="s">
        <v>208</v>
      </c>
      <c r="D361" s="178" t="s">
        <v>115</v>
      </c>
      <c r="E361" s="178" t="s">
        <v>690</v>
      </c>
      <c r="F361" s="173">
        <v>2</v>
      </c>
      <c r="G361" s="168" t="s">
        <v>812</v>
      </c>
      <c r="H361" s="169">
        <v>44543</v>
      </c>
      <c r="I361" s="193" t="s">
        <v>867</v>
      </c>
      <c r="J361" s="196" t="s">
        <v>157</v>
      </c>
      <c r="K361" s="198" t="s">
        <v>79</v>
      </c>
      <c r="L361" s="199" t="s">
        <v>526</v>
      </c>
      <c r="M361" s="188" t="s">
        <v>83</v>
      </c>
      <c r="N361" s="15" t="s">
        <v>103</v>
      </c>
      <c r="O361" s="15" t="s">
        <v>103</v>
      </c>
      <c r="P361" s="155" t="s">
        <v>607</v>
      </c>
    </row>
    <row r="362" spans="1:16" hidden="1" x14ac:dyDescent="0.35">
      <c r="A362" s="1" t="s">
        <v>412</v>
      </c>
      <c r="B362" s="178" t="s">
        <v>562</v>
      </c>
      <c r="C362" s="178" t="s">
        <v>563</v>
      </c>
      <c r="D362" s="178" t="s">
        <v>563</v>
      </c>
      <c r="E362" s="178" t="s">
        <v>564</v>
      </c>
      <c r="F362" s="173">
        <v>2</v>
      </c>
      <c r="G362" s="168" t="s">
        <v>812</v>
      </c>
      <c r="H362" s="169">
        <v>44543</v>
      </c>
      <c r="I362" s="193" t="s">
        <v>867</v>
      </c>
      <c r="J362" s="196" t="s">
        <v>157</v>
      </c>
      <c r="K362" s="198" t="s">
        <v>79</v>
      </c>
      <c r="L362" s="199" t="s">
        <v>526</v>
      </c>
      <c r="M362" s="188" t="s">
        <v>84</v>
      </c>
      <c r="N362" s="15" t="s">
        <v>52</v>
      </c>
      <c r="O362" s="15" t="s">
        <v>52</v>
      </c>
      <c r="P362" s="155" t="s">
        <v>607</v>
      </c>
    </row>
    <row r="363" spans="1:16" hidden="1" x14ac:dyDescent="0.35">
      <c r="A363" s="1" t="s">
        <v>412</v>
      </c>
      <c r="B363" s="178" t="s">
        <v>93</v>
      </c>
      <c r="C363" s="178" t="s">
        <v>825</v>
      </c>
      <c r="D363" s="178" t="s">
        <v>826</v>
      </c>
      <c r="E363" s="178" t="s">
        <v>827</v>
      </c>
      <c r="F363" s="173">
        <v>2</v>
      </c>
      <c r="G363" s="168" t="s">
        <v>812</v>
      </c>
      <c r="H363" s="169">
        <v>44543</v>
      </c>
      <c r="I363" s="193" t="s">
        <v>867</v>
      </c>
      <c r="J363" s="196" t="s">
        <v>157</v>
      </c>
      <c r="K363" s="198" t="s">
        <v>79</v>
      </c>
      <c r="L363" s="199" t="s">
        <v>526</v>
      </c>
      <c r="M363" s="188" t="s">
        <v>83</v>
      </c>
      <c r="N363" s="15" t="s">
        <v>52</v>
      </c>
      <c r="O363" s="15" t="s">
        <v>52</v>
      </c>
      <c r="P363" s="155" t="s">
        <v>70</v>
      </c>
    </row>
    <row r="364" spans="1:16" hidden="1" x14ac:dyDescent="0.35">
      <c r="A364" s="1" t="s">
        <v>413</v>
      </c>
      <c r="B364" s="178" t="s">
        <v>861</v>
      </c>
      <c r="C364" s="178" t="s">
        <v>862</v>
      </c>
      <c r="D364" s="178" t="s">
        <v>559</v>
      </c>
      <c r="E364" s="178" t="s">
        <v>863</v>
      </c>
      <c r="F364" s="173">
        <v>2</v>
      </c>
      <c r="G364" s="168" t="s">
        <v>812</v>
      </c>
      <c r="H364" s="169">
        <v>44543</v>
      </c>
      <c r="I364" s="193" t="s">
        <v>867</v>
      </c>
      <c r="J364" s="196" t="s">
        <v>157</v>
      </c>
      <c r="K364" s="198" t="s">
        <v>79</v>
      </c>
      <c r="L364" s="199" t="s">
        <v>526</v>
      </c>
      <c r="M364" s="188" t="s">
        <v>83</v>
      </c>
      <c r="N364" s="15" t="s">
        <v>52</v>
      </c>
      <c r="O364" s="15" t="s">
        <v>52</v>
      </c>
      <c r="P364" s="155" t="s">
        <v>48</v>
      </c>
    </row>
    <row r="365" spans="1:16" hidden="1" x14ac:dyDescent="0.35">
      <c r="A365" s="1" t="s">
        <v>412</v>
      </c>
      <c r="B365" s="178" t="s">
        <v>119</v>
      </c>
      <c r="C365" s="178" t="s">
        <v>120</v>
      </c>
      <c r="D365" s="178" t="s">
        <v>191</v>
      </c>
      <c r="E365" s="178" t="s">
        <v>716</v>
      </c>
      <c r="F365" s="173">
        <v>2</v>
      </c>
      <c r="G365" s="168" t="s">
        <v>812</v>
      </c>
      <c r="H365" s="169">
        <v>44543</v>
      </c>
      <c r="I365" s="193" t="s">
        <v>867</v>
      </c>
      <c r="J365" s="196" t="s">
        <v>157</v>
      </c>
      <c r="K365" s="198" t="s">
        <v>79</v>
      </c>
      <c r="L365" s="199" t="s">
        <v>526</v>
      </c>
      <c r="M365" s="188" t="s">
        <v>84</v>
      </c>
      <c r="N365" s="15" t="s">
        <v>52</v>
      </c>
      <c r="O365" s="15" t="s">
        <v>52</v>
      </c>
      <c r="P365" s="155" t="s">
        <v>48</v>
      </c>
    </row>
    <row r="366" spans="1:16" hidden="1" x14ac:dyDescent="0.35">
      <c r="A366" s="1" t="s">
        <v>412</v>
      </c>
      <c r="B366" s="178" t="s">
        <v>226</v>
      </c>
      <c r="C366" s="178" t="s">
        <v>135</v>
      </c>
      <c r="D366" s="178" t="s">
        <v>864</v>
      </c>
      <c r="E366" s="178" t="s">
        <v>227</v>
      </c>
      <c r="F366" s="173">
        <v>2</v>
      </c>
      <c r="G366" s="168" t="s">
        <v>812</v>
      </c>
      <c r="H366" s="169">
        <v>44543</v>
      </c>
      <c r="I366" s="193" t="s">
        <v>867</v>
      </c>
      <c r="J366" s="196" t="s">
        <v>157</v>
      </c>
      <c r="K366" s="198" t="s">
        <v>79</v>
      </c>
      <c r="L366" s="199" t="s">
        <v>526</v>
      </c>
      <c r="M366" s="188" t="s">
        <v>83</v>
      </c>
      <c r="N366" s="15" t="s">
        <v>52</v>
      </c>
      <c r="O366" s="15" t="s">
        <v>52</v>
      </c>
      <c r="P366" s="156" t="s">
        <v>70</v>
      </c>
    </row>
    <row r="367" spans="1:16" hidden="1" x14ac:dyDescent="0.35">
      <c r="A367" s="1" t="s">
        <v>412</v>
      </c>
      <c r="B367" s="178" t="s">
        <v>310</v>
      </c>
      <c r="C367" s="178" t="s">
        <v>308</v>
      </c>
      <c r="D367" s="178" t="s">
        <v>309</v>
      </c>
      <c r="E367" s="178" t="s">
        <v>865</v>
      </c>
      <c r="F367" s="173">
        <v>2</v>
      </c>
      <c r="G367" s="168" t="s">
        <v>812</v>
      </c>
      <c r="H367" s="169">
        <v>44543</v>
      </c>
      <c r="I367" s="193" t="s">
        <v>867</v>
      </c>
      <c r="J367" s="196" t="s">
        <v>157</v>
      </c>
      <c r="K367" s="198" t="s">
        <v>79</v>
      </c>
      <c r="L367" s="199" t="s">
        <v>526</v>
      </c>
      <c r="M367" s="188" t="s">
        <v>83</v>
      </c>
      <c r="N367" s="15" t="s">
        <v>52</v>
      </c>
      <c r="O367" s="15" t="s">
        <v>52</v>
      </c>
      <c r="P367" s="155" t="s">
        <v>607</v>
      </c>
    </row>
    <row r="368" spans="1:16" hidden="1" x14ac:dyDescent="0.35">
      <c r="A368" s="1" t="s">
        <v>412</v>
      </c>
      <c r="B368" s="178" t="s">
        <v>478</v>
      </c>
      <c r="C368" s="178" t="s">
        <v>479</v>
      </c>
      <c r="D368" s="178" t="s">
        <v>366</v>
      </c>
      <c r="E368" s="178" t="s">
        <v>823</v>
      </c>
      <c r="F368" s="173">
        <v>2</v>
      </c>
      <c r="G368" s="168" t="s">
        <v>812</v>
      </c>
      <c r="H368" s="169">
        <v>44543</v>
      </c>
      <c r="I368" s="193" t="s">
        <v>867</v>
      </c>
      <c r="J368" s="196" t="s">
        <v>157</v>
      </c>
      <c r="K368" s="198" t="s">
        <v>79</v>
      </c>
      <c r="L368" s="199" t="s">
        <v>526</v>
      </c>
      <c r="M368" s="188" t="s">
        <v>83</v>
      </c>
      <c r="N368" s="126" t="s">
        <v>52</v>
      </c>
      <c r="O368" s="126" t="s">
        <v>52</v>
      </c>
      <c r="P368" s="155" t="s">
        <v>607</v>
      </c>
    </row>
    <row r="369" spans="1:16" hidden="1" x14ac:dyDescent="0.35">
      <c r="A369" s="1" t="s">
        <v>413</v>
      </c>
      <c r="B369" s="178" t="s">
        <v>527</v>
      </c>
      <c r="C369" s="178" t="s">
        <v>528</v>
      </c>
      <c r="D369" s="178" t="s">
        <v>529</v>
      </c>
      <c r="E369" s="178" t="s">
        <v>530</v>
      </c>
      <c r="F369" s="173">
        <v>2</v>
      </c>
      <c r="G369" s="168" t="s">
        <v>812</v>
      </c>
      <c r="H369" s="169">
        <v>44543</v>
      </c>
      <c r="I369" s="193" t="s">
        <v>867</v>
      </c>
      <c r="J369" s="196" t="s">
        <v>157</v>
      </c>
      <c r="K369" s="198" t="s">
        <v>79</v>
      </c>
      <c r="L369" s="199" t="s">
        <v>526</v>
      </c>
      <c r="M369" s="188" t="s">
        <v>83</v>
      </c>
      <c r="N369" s="15" t="s">
        <v>103</v>
      </c>
      <c r="O369" s="15" t="s">
        <v>103</v>
      </c>
      <c r="P369" s="155" t="s">
        <v>48</v>
      </c>
    </row>
    <row r="370" spans="1:16" hidden="1" x14ac:dyDescent="0.35">
      <c r="A370" s="1" t="s">
        <v>412</v>
      </c>
      <c r="B370" s="178" t="s">
        <v>123</v>
      </c>
      <c r="C370" s="178" t="s">
        <v>488</v>
      </c>
      <c r="D370" s="178" t="s">
        <v>489</v>
      </c>
      <c r="E370" s="178" t="s">
        <v>809</v>
      </c>
      <c r="F370" s="173">
        <v>2</v>
      </c>
      <c r="G370" s="168" t="s">
        <v>812</v>
      </c>
      <c r="H370" s="169">
        <v>44543</v>
      </c>
      <c r="I370" s="193" t="s">
        <v>867</v>
      </c>
      <c r="J370" s="196" t="s">
        <v>157</v>
      </c>
      <c r="K370" s="198" t="s">
        <v>79</v>
      </c>
      <c r="L370" s="199" t="s">
        <v>526</v>
      </c>
      <c r="M370" s="188" t="s">
        <v>83</v>
      </c>
      <c r="N370" s="15" t="s">
        <v>52</v>
      </c>
      <c r="O370" s="15" t="s">
        <v>52</v>
      </c>
      <c r="P370" s="155" t="s">
        <v>607</v>
      </c>
    </row>
    <row r="371" spans="1:16" hidden="1" x14ac:dyDescent="0.35">
      <c r="A371" s="1" t="s">
        <v>412</v>
      </c>
      <c r="B371" s="178" t="s">
        <v>182</v>
      </c>
      <c r="C371" s="178" t="s">
        <v>180</v>
      </c>
      <c r="D371" s="178"/>
      <c r="E371" s="178" t="s">
        <v>183</v>
      </c>
      <c r="F371" s="173">
        <v>2</v>
      </c>
      <c r="G371" s="168" t="s">
        <v>812</v>
      </c>
      <c r="H371" s="169">
        <v>44543</v>
      </c>
      <c r="I371" s="193" t="s">
        <v>867</v>
      </c>
      <c r="J371" s="196" t="s">
        <v>157</v>
      </c>
      <c r="K371" s="198" t="s">
        <v>79</v>
      </c>
      <c r="L371" s="199" t="s">
        <v>526</v>
      </c>
      <c r="M371" s="188" t="s">
        <v>84</v>
      </c>
      <c r="N371" s="121" t="s">
        <v>52</v>
      </c>
      <c r="O371" s="121" t="s">
        <v>52</v>
      </c>
      <c r="P371" s="155" t="s">
        <v>48</v>
      </c>
    </row>
    <row r="372" spans="1:16" hidden="1" x14ac:dyDescent="0.35">
      <c r="A372" s="1" t="s">
        <v>412</v>
      </c>
      <c r="B372" s="178" t="s">
        <v>337</v>
      </c>
      <c r="C372" s="178" t="s">
        <v>335</v>
      </c>
      <c r="D372" s="178" t="s">
        <v>336</v>
      </c>
      <c r="E372" s="178" t="s">
        <v>730</v>
      </c>
      <c r="F372" s="173">
        <v>2</v>
      </c>
      <c r="G372" s="168" t="s">
        <v>812</v>
      </c>
      <c r="H372" s="169">
        <v>44543</v>
      </c>
      <c r="I372" s="193" t="s">
        <v>867</v>
      </c>
      <c r="J372" s="196" t="s">
        <v>157</v>
      </c>
      <c r="K372" s="198" t="s">
        <v>79</v>
      </c>
      <c r="L372" s="199" t="s">
        <v>526</v>
      </c>
      <c r="M372" s="188" t="s">
        <v>83</v>
      </c>
      <c r="N372" s="126" t="s">
        <v>52</v>
      </c>
      <c r="O372" s="126" t="s">
        <v>52</v>
      </c>
      <c r="P372" s="155" t="s">
        <v>48</v>
      </c>
    </row>
    <row r="373" spans="1:16" hidden="1" x14ac:dyDescent="0.35">
      <c r="A373" s="1" t="s">
        <v>412</v>
      </c>
      <c r="B373" s="178" t="s">
        <v>847</v>
      </c>
      <c r="C373" s="178" t="s">
        <v>366</v>
      </c>
      <c r="D373" s="178" t="s">
        <v>835</v>
      </c>
      <c r="E373" s="178" t="s">
        <v>836</v>
      </c>
      <c r="F373" s="173">
        <v>2</v>
      </c>
      <c r="G373" s="168" t="s">
        <v>812</v>
      </c>
      <c r="H373" s="169">
        <v>44543</v>
      </c>
      <c r="I373" s="193" t="s">
        <v>867</v>
      </c>
      <c r="J373" s="196" t="s">
        <v>157</v>
      </c>
      <c r="K373" s="198" t="s">
        <v>79</v>
      </c>
      <c r="L373" s="199" t="s">
        <v>526</v>
      </c>
      <c r="M373" s="188" t="s">
        <v>83</v>
      </c>
      <c r="N373" s="15" t="s">
        <v>53</v>
      </c>
      <c r="O373" s="15" t="s">
        <v>53</v>
      </c>
      <c r="P373" s="155"/>
    </row>
    <row r="374" spans="1:16" hidden="1" x14ac:dyDescent="0.35">
      <c r="A374" s="1" t="s">
        <v>412</v>
      </c>
      <c r="B374" s="178" t="s">
        <v>226</v>
      </c>
      <c r="C374" s="178" t="s">
        <v>135</v>
      </c>
      <c r="D374" s="178" t="s">
        <v>225</v>
      </c>
      <c r="E374" s="178" t="s">
        <v>227</v>
      </c>
      <c r="F374" s="173">
        <v>2</v>
      </c>
      <c r="G374" s="168" t="s">
        <v>812</v>
      </c>
      <c r="H374" s="169">
        <v>44543</v>
      </c>
      <c r="I374" s="193" t="s">
        <v>867</v>
      </c>
      <c r="J374" s="196" t="s">
        <v>157</v>
      </c>
      <c r="K374" s="198" t="s">
        <v>79</v>
      </c>
      <c r="L374" s="199" t="s">
        <v>526</v>
      </c>
      <c r="M374" s="188" t="s">
        <v>83</v>
      </c>
      <c r="N374" s="15" t="s">
        <v>52</v>
      </c>
      <c r="O374" s="15" t="s">
        <v>52</v>
      </c>
      <c r="P374" s="156" t="s">
        <v>70</v>
      </c>
    </row>
    <row r="375" spans="1:16" hidden="1" x14ac:dyDescent="0.35">
      <c r="B375" s="156"/>
      <c r="C375" s="156"/>
      <c r="D375" s="160"/>
      <c r="E375" s="160"/>
      <c r="F375" s="117"/>
      <c r="G375" s="159"/>
      <c r="H375" s="160"/>
      <c r="I375" s="170"/>
      <c r="J375" s="171"/>
      <c r="K375" s="119"/>
      <c r="L375" s="172"/>
      <c r="M375" s="125"/>
      <c r="N375" s="123"/>
      <c r="O375" s="15"/>
      <c r="P375" s="155"/>
    </row>
    <row r="376" spans="1:16" hidden="1" x14ac:dyDescent="0.35">
      <c r="B376" s="156"/>
      <c r="C376" s="156"/>
      <c r="D376" s="160"/>
      <c r="E376" s="160"/>
      <c r="F376" s="117"/>
      <c r="G376" s="159"/>
      <c r="H376" s="160"/>
      <c r="I376" s="170"/>
      <c r="J376" s="171"/>
      <c r="K376" s="119"/>
      <c r="L376" s="172"/>
      <c r="M376" s="125"/>
      <c r="N376" s="123"/>
      <c r="O376" s="15"/>
      <c r="P376" s="155"/>
    </row>
    <row r="377" spans="1:16" hidden="1" x14ac:dyDescent="0.35">
      <c r="B377" s="156"/>
      <c r="C377" s="156"/>
      <c r="D377" s="160"/>
      <c r="E377" s="160"/>
      <c r="F377" s="117"/>
      <c r="G377" s="159"/>
      <c r="H377" s="160"/>
      <c r="I377" s="170"/>
      <c r="J377" s="171"/>
      <c r="K377" s="119"/>
      <c r="L377" s="172"/>
      <c r="M377" s="125"/>
      <c r="N377" s="123"/>
      <c r="O377" s="15"/>
      <c r="P377" s="155"/>
    </row>
    <row r="378" spans="1:16" hidden="1" x14ac:dyDescent="0.35">
      <c r="B378" s="156"/>
      <c r="C378" s="156"/>
      <c r="D378" s="160"/>
      <c r="E378" s="160"/>
      <c r="F378" s="117"/>
      <c r="G378" s="159"/>
      <c r="H378" s="160"/>
      <c r="I378" s="170"/>
      <c r="J378" s="171"/>
      <c r="K378" s="119"/>
      <c r="L378" s="172"/>
      <c r="M378" s="125"/>
      <c r="N378" s="123"/>
      <c r="O378" s="15"/>
      <c r="P378" s="155"/>
    </row>
    <row r="379" spans="1:16" hidden="1" x14ac:dyDescent="0.35">
      <c r="B379" s="156"/>
      <c r="C379" s="156"/>
      <c r="D379" s="160"/>
      <c r="E379" s="160"/>
      <c r="F379" s="117"/>
      <c r="G379" s="159"/>
      <c r="H379" s="160"/>
      <c r="I379" s="170"/>
      <c r="J379" s="171"/>
      <c r="K379" s="119"/>
      <c r="L379" s="172"/>
      <c r="M379" s="125"/>
      <c r="N379" s="123"/>
      <c r="O379" s="15"/>
      <c r="P379" s="155"/>
    </row>
    <row r="380" spans="1:16" hidden="1" x14ac:dyDescent="0.35">
      <c r="B380" s="156"/>
      <c r="C380" s="156"/>
      <c r="D380" s="160"/>
      <c r="E380" s="160"/>
      <c r="F380" s="117"/>
      <c r="G380" s="159"/>
      <c r="H380" s="160"/>
      <c r="I380" s="170"/>
      <c r="J380" s="171"/>
      <c r="K380" s="119"/>
      <c r="L380" s="172"/>
      <c r="M380" s="125"/>
      <c r="N380" s="123"/>
      <c r="O380" s="15"/>
      <c r="P380" s="155"/>
    </row>
    <row r="381" spans="1:16" hidden="1" x14ac:dyDescent="0.35">
      <c r="B381" s="156"/>
      <c r="C381" s="156"/>
      <c r="D381" s="160"/>
      <c r="E381" s="160"/>
      <c r="F381" s="117"/>
      <c r="G381" s="159"/>
      <c r="H381" s="160"/>
      <c r="I381" s="170"/>
      <c r="J381" s="171"/>
      <c r="K381" s="119"/>
      <c r="L381" s="172"/>
      <c r="M381" s="125"/>
      <c r="N381" s="123"/>
      <c r="O381" s="15"/>
      <c r="P381" s="155"/>
    </row>
    <row r="382" spans="1:16" hidden="1" x14ac:dyDescent="0.35">
      <c r="B382" s="156"/>
      <c r="C382" s="156"/>
      <c r="D382" s="160"/>
      <c r="E382" s="160"/>
      <c r="F382" s="117"/>
      <c r="G382" s="159"/>
      <c r="H382" s="160"/>
      <c r="I382" s="170"/>
      <c r="J382" s="171"/>
      <c r="K382" s="119"/>
      <c r="L382" s="172"/>
      <c r="M382" s="125"/>
      <c r="N382" s="123"/>
      <c r="O382" s="15"/>
      <c r="P382" s="155"/>
    </row>
    <row r="383" spans="1:16" hidden="1" x14ac:dyDescent="0.35">
      <c r="B383" s="156"/>
      <c r="C383" s="156"/>
      <c r="D383" s="160"/>
      <c r="E383" s="160"/>
      <c r="F383" s="117"/>
      <c r="G383" s="159"/>
      <c r="H383" s="160"/>
      <c r="I383" s="170"/>
      <c r="J383" s="171"/>
      <c r="K383" s="119"/>
      <c r="L383" s="172"/>
      <c r="M383" s="125"/>
      <c r="N383" s="123"/>
      <c r="O383" s="15"/>
      <c r="P383" s="155"/>
    </row>
    <row r="384" spans="1:16" hidden="1" x14ac:dyDescent="0.35">
      <c r="B384" s="156"/>
      <c r="C384" s="156"/>
      <c r="D384" s="160"/>
      <c r="E384" s="160"/>
      <c r="F384" s="117"/>
      <c r="G384" s="159"/>
      <c r="H384" s="160"/>
      <c r="I384" s="170"/>
      <c r="J384" s="171"/>
      <c r="K384" s="119"/>
      <c r="L384" s="172"/>
      <c r="M384" s="125"/>
      <c r="N384" s="123"/>
      <c r="O384" s="15"/>
      <c r="P384" s="155"/>
    </row>
    <row r="385" spans="2:16" hidden="1" x14ac:dyDescent="0.35">
      <c r="B385" s="156"/>
      <c r="C385" s="156"/>
      <c r="D385" s="160"/>
      <c r="E385" s="160"/>
      <c r="F385" s="117"/>
      <c r="G385" s="159"/>
      <c r="H385" s="160"/>
      <c r="I385" s="170"/>
      <c r="J385" s="171"/>
      <c r="K385" s="119"/>
      <c r="L385" s="172"/>
      <c r="M385" s="125"/>
      <c r="N385" s="123"/>
      <c r="O385" s="15"/>
      <c r="P385" s="155"/>
    </row>
    <row r="386" spans="2:16" hidden="1" x14ac:dyDescent="0.35">
      <c r="B386" s="156"/>
      <c r="C386" s="156"/>
      <c r="D386" s="160"/>
      <c r="E386" s="160"/>
      <c r="F386" s="117"/>
      <c r="G386" s="159"/>
      <c r="H386" s="160"/>
      <c r="I386" s="170"/>
      <c r="J386" s="171"/>
      <c r="K386" s="119"/>
      <c r="L386" s="172"/>
      <c r="M386" s="125"/>
      <c r="N386" s="123"/>
      <c r="O386" s="15"/>
      <c r="P386" s="155"/>
    </row>
    <row r="387" spans="2:16" hidden="1" x14ac:dyDescent="0.35">
      <c r="B387" s="156"/>
      <c r="C387" s="156"/>
      <c r="D387" s="160"/>
      <c r="E387" s="160"/>
      <c r="F387" s="117"/>
      <c r="G387" s="159"/>
      <c r="H387" s="160"/>
      <c r="I387" s="170"/>
      <c r="J387" s="171"/>
      <c r="K387" s="119"/>
      <c r="L387" s="172"/>
      <c r="M387" s="125"/>
      <c r="N387" s="123"/>
      <c r="O387" s="15"/>
      <c r="P387" s="155"/>
    </row>
    <row r="388" spans="2:16" hidden="1" x14ac:dyDescent="0.35">
      <c r="B388" s="156"/>
      <c r="C388" s="156"/>
      <c r="D388" s="160"/>
      <c r="E388" s="160"/>
      <c r="F388" s="117"/>
      <c r="G388" s="159"/>
      <c r="H388" s="160"/>
      <c r="I388" s="170"/>
      <c r="J388" s="171"/>
      <c r="K388" s="119"/>
      <c r="L388" s="172"/>
      <c r="M388" s="125"/>
      <c r="N388" s="123"/>
      <c r="O388" s="15"/>
      <c r="P388" s="155"/>
    </row>
    <row r="389" spans="2:16" hidden="1" x14ac:dyDescent="0.35">
      <c r="B389" s="156"/>
      <c r="C389" s="156"/>
      <c r="D389" s="160"/>
      <c r="E389" s="160"/>
      <c r="F389" s="117"/>
      <c r="G389" s="159"/>
      <c r="H389" s="160"/>
      <c r="I389" s="170"/>
      <c r="J389" s="171"/>
      <c r="K389" s="119"/>
      <c r="L389" s="172"/>
      <c r="M389" s="125"/>
      <c r="N389" s="123"/>
      <c r="O389" s="15"/>
      <c r="P389" s="155"/>
    </row>
    <row r="390" spans="2:16" hidden="1" x14ac:dyDescent="0.35">
      <c r="B390" s="156"/>
      <c r="C390" s="156"/>
      <c r="D390" s="160"/>
      <c r="E390" s="160"/>
      <c r="F390" s="117"/>
      <c r="G390" s="159"/>
      <c r="H390" s="160"/>
      <c r="I390" s="170"/>
      <c r="J390" s="171"/>
      <c r="K390" s="119"/>
      <c r="L390" s="172"/>
      <c r="M390" s="125"/>
      <c r="N390" s="123"/>
      <c r="O390" s="15"/>
      <c r="P390" s="155"/>
    </row>
    <row r="391" spans="2:16" hidden="1" x14ac:dyDescent="0.35">
      <c r="B391" s="156"/>
      <c r="C391" s="156"/>
      <c r="D391" s="160"/>
      <c r="E391" s="160"/>
      <c r="F391" s="117"/>
      <c r="G391" s="159"/>
      <c r="H391" s="160"/>
      <c r="I391" s="170"/>
      <c r="J391" s="171"/>
      <c r="K391" s="119"/>
      <c r="L391" s="172"/>
      <c r="M391" s="125"/>
      <c r="N391" s="123"/>
      <c r="O391" s="15"/>
      <c r="P391" s="155"/>
    </row>
    <row r="392" spans="2:16" hidden="1" x14ac:dyDescent="0.35">
      <c r="B392" s="156"/>
      <c r="C392" s="156"/>
      <c r="D392" s="160"/>
      <c r="E392" s="160"/>
      <c r="F392" s="117"/>
      <c r="G392" s="159"/>
      <c r="H392" s="160"/>
      <c r="I392" s="170"/>
      <c r="J392" s="171"/>
      <c r="K392" s="119"/>
      <c r="L392" s="172"/>
      <c r="M392" s="125"/>
      <c r="N392" s="123"/>
      <c r="O392" s="15"/>
      <c r="P392" s="155"/>
    </row>
    <row r="393" spans="2:16" hidden="1" x14ac:dyDescent="0.35">
      <c r="B393" s="156"/>
      <c r="C393" s="156"/>
      <c r="D393" s="160"/>
      <c r="E393" s="160"/>
      <c r="F393" s="117"/>
      <c r="G393" s="159"/>
      <c r="H393" s="160"/>
      <c r="I393" s="170"/>
      <c r="J393" s="171"/>
      <c r="K393" s="119"/>
      <c r="L393" s="172"/>
      <c r="M393" s="125"/>
      <c r="N393" s="123"/>
      <c r="O393" s="15"/>
      <c r="P393" s="155"/>
    </row>
    <row r="394" spans="2:16" hidden="1" x14ac:dyDescent="0.35">
      <c r="B394" s="156"/>
      <c r="C394" s="156"/>
      <c r="D394" s="160"/>
      <c r="E394" s="160"/>
      <c r="F394" s="117"/>
      <c r="G394" s="159"/>
      <c r="H394" s="160"/>
      <c r="I394" s="170"/>
      <c r="J394" s="171"/>
      <c r="K394" s="119"/>
      <c r="L394" s="172"/>
      <c r="M394" s="125"/>
      <c r="N394" s="123"/>
      <c r="O394" s="15"/>
      <c r="P394" s="155"/>
    </row>
    <row r="395" spans="2:16" hidden="1" x14ac:dyDescent="0.35">
      <c r="B395" s="156"/>
      <c r="C395" s="156"/>
      <c r="D395" s="160"/>
      <c r="E395" s="160"/>
      <c r="F395" s="117"/>
      <c r="G395" s="159"/>
      <c r="H395" s="160"/>
      <c r="I395" s="170"/>
      <c r="J395" s="171"/>
      <c r="K395" s="119"/>
      <c r="L395" s="172"/>
      <c r="M395" s="125"/>
      <c r="N395" s="123"/>
      <c r="O395" s="15"/>
      <c r="P395" s="155"/>
    </row>
    <row r="396" spans="2:16" hidden="1" x14ac:dyDescent="0.35">
      <c r="B396" s="156"/>
      <c r="C396" s="156"/>
      <c r="D396" s="160"/>
      <c r="E396" s="160"/>
      <c r="F396" s="117"/>
      <c r="G396" s="159"/>
      <c r="H396" s="160"/>
      <c r="I396" s="170"/>
      <c r="J396" s="171"/>
      <c r="K396" s="119"/>
      <c r="L396" s="172"/>
      <c r="M396" s="125"/>
      <c r="N396" s="123"/>
      <c r="O396" s="15"/>
      <c r="P396" s="155"/>
    </row>
    <row r="397" spans="2:16" hidden="1" x14ac:dyDescent="0.35">
      <c r="B397" s="156"/>
      <c r="C397" s="156"/>
      <c r="D397" s="160"/>
      <c r="E397" s="160"/>
      <c r="F397" s="117"/>
      <c r="G397" s="159"/>
      <c r="H397" s="160"/>
      <c r="I397" s="170"/>
      <c r="J397" s="171"/>
      <c r="K397" s="119"/>
      <c r="L397" s="172"/>
      <c r="M397" s="125"/>
      <c r="N397" s="123"/>
      <c r="O397" s="15"/>
      <c r="P397" s="155"/>
    </row>
    <row r="398" spans="2:16" hidden="1" x14ac:dyDescent="0.35">
      <c r="B398" s="156"/>
      <c r="C398" s="156"/>
      <c r="D398" s="160"/>
      <c r="E398" s="160"/>
      <c r="F398" s="117"/>
      <c r="G398" s="159"/>
      <c r="H398" s="160"/>
      <c r="I398" s="170"/>
      <c r="J398" s="171"/>
      <c r="K398" s="119"/>
      <c r="L398" s="172"/>
      <c r="M398" s="125"/>
      <c r="N398" s="123"/>
      <c r="O398" s="15"/>
      <c r="P398" s="155"/>
    </row>
    <row r="399" spans="2:16" hidden="1" x14ac:dyDescent="0.35">
      <c r="B399" s="156"/>
      <c r="C399" s="156"/>
      <c r="D399" s="160"/>
      <c r="E399" s="160"/>
      <c r="F399" s="117"/>
      <c r="G399" s="159"/>
      <c r="H399" s="160"/>
      <c r="I399" s="170"/>
      <c r="J399" s="171"/>
      <c r="K399" s="119"/>
      <c r="L399" s="172"/>
      <c r="M399" s="125"/>
      <c r="N399" s="123"/>
      <c r="O399" s="15"/>
      <c r="P399" s="155"/>
    </row>
    <row r="400" spans="2:16" hidden="1" x14ac:dyDescent="0.35">
      <c r="B400" s="156"/>
      <c r="C400" s="156"/>
      <c r="D400" s="160"/>
      <c r="E400" s="160"/>
      <c r="F400" s="117"/>
      <c r="G400" s="159"/>
      <c r="H400" s="160"/>
      <c r="I400" s="170"/>
      <c r="J400" s="171"/>
      <c r="K400" s="119"/>
      <c r="L400" s="172"/>
      <c r="M400" s="125"/>
      <c r="N400" s="123"/>
      <c r="O400" s="15"/>
      <c r="P400" s="155"/>
    </row>
    <row r="401" spans="2:16" hidden="1" x14ac:dyDescent="0.35">
      <c r="B401" s="156"/>
      <c r="C401" s="156"/>
      <c r="D401" s="160"/>
      <c r="E401" s="160"/>
      <c r="F401" s="117"/>
      <c r="G401" s="159"/>
      <c r="H401" s="160"/>
      <c r="I401" s="170"/>
      <c r="J401" s="171"/>
      <c r="K401" s="119"/>
      <c r="L401" s="172"/>
      <c r="M401" s="125"/>
      <c r="N401" s="123"/>
      <c r="O401" s="15"/>
      <c r="P401" s="155"/>
    </row>
    <row r="402" spans="2:16" hidden="1" x14ac:dyDescent="0.35">
      <c r="B402" s="156"/>
      <c r="C402" s="156"/>
      <c r="D402" s="160"/>
      <c r="E402" s="160"/>
      <c r="F402" s="117"/>
      <c r="G402" s="159"/>
      <c r="H402" s="160"/>
      <c r="I402" s="170"/>
      <c r="J402" s="171"/>
      <c r="K402" s="119"/>
      <c r="L402" s="172"/>
      <c r="M402" s="125"/>
      <c r="N402" s="123"/>
      <c r="O402" s="15"/>
      <c r="P402" s="155"/>
    </row>
    <row r="403" spans="2:16" hidden="1" x14ac:dyDescent="0.35">
      <c r="B403" s="156"/>
      <c r="C403" s="156"/>
      <c r="D403" s="160"/>
      <c r="E403" s="160"/>
      <c r="F403" s="117"/>
      <c r="G403" s="159"/>
      <c r="H403" s="160"/>
      <c r="I403" s="170"/>
      <c r="J403" s="171"/>
      <c r="K403" s="119"/>
      <c r="L403" s="172"/>
      <c r="M403" s="125"/>
      <c r="N403" s="123"/>
      <c r="O403" s="15"/>
      <c r="P403" s="155"/>
    </row>
    <row r="404" spans="2:16" hidden="1" x14ac:dyDescent="0.35">
      <c r="B404" s="156"/>
      <c r="C404" s="156"/>
      <c r="D404" s="160"/>
      <c r="E404" s="160"/>
      <c r="F404" s="117"/>
      <c r="G404" s="159"/>
      <c r="H404" s="160"/>
      <c r="I404" s="170"/>
      <c r="J404" s="171"/>
      <c r="K404" s="119"/>
      <c r="L404" s="172"/>
      <c r="M404" s="125"/>
      <c r="N404" s="123"/>
      <c r="O404" s="15"/>
      <c r="P404" s="155"/>
    </row>
    <row r="405" spans="2:16" hidden="1" x14ac:dyDescent="0.35">
      <c r="B405" s="156"/>
      <c r="C405" s="156"/>
      <c r="D405" s="160"/>
      <c r="E405" s="160"/>
      <c r="F405" s="117"/>
      <c r="G405" s="159"/>
      <c r="H405" s="160"/>
      <c r="I405" s="170"/>
      <c r="J405" s="171"/>
      <c r="K405" s="119"/>
      <c r="L405" s="172"/>
      <c r="M405" s="125"/>
      <c r="N405" s="123"/>
      <c r="O405" s="15"/>
      <c r="P405" s="155"/>
    </row>
    <row r="406" spans="2:16" hidden="1" x14ac:dyDescent="0.35">
      <c r="B406" s="156"/>
      <c r="C406" s="156"/>
      <c r="D406" s="160"/>
      <c r="E406" s="160"/>
      <c r="F406" s="117"/>
      <c r="G406" s="159"/>
      <c r="H406" s="160"/>
      <c r="I406" s="170"/>
      <c r="J406" s="171"/>
      <c r="K406" s="119"/>
      <c r="L406" s="172"/>
      <c r="M406" s="125"/>
      <c r="N406" s="123"/>
      <c r="O406" s="15"/>
      <c r="P406" s="155"/>
    </row>
    <row r="407" spans="2:16" hidden="1" x14ac:dyDescent="0.35">
      <c r="B407" s="156"/>
      <c r="C407" s="156"/>
      <c r="D407" s="160"/>
      <c r="E407" s="160"/>
      <c r="F407" s="117"/>
      <c r="G407" s="159"/>
      <c r="H407" s="160"/>
      <c r="I407" s="170"/>
      <c r="J407" s="171"/>
      <c r="K407" s="119"/>
      <c r="L407" s="172"/>
      <c r="M407" s="125"/>
      <c r="N407" s="123"/>
      <c r="O407" s="15"/>
      <c r="P407" s="155"/>
    </row>
    <row r="408" spans="2:16" hidden="1" x14ac:dyDescent="0.35">
      <c r="B408" s="156"/>
      <c r="C408" s="156"/>
      <c r="D408" s="160"/>
      <c r="E408" s="160"/>
      <c r="F408" s="117"/>
      <c r="G408" s="159"/>
      <c r="H408" s="160"/>
      <c r="I408" s="170"/>
      <c r="J408" s="171"/>
      <c r="K408" s="119"/>
      <c r="L408" s="172"/>
      <c r="M408" s="125"/>
      <c r="N408" s="123"/>
      <c r="O408" s="15"/>
      <c r="P408" s="155"/>
    </row>
    <row r="409" spans="2:16" hidden="1" x14ac:dyDescent="0.35">
      <c r="B409" s="156"/>
      <c r="C409" s="156"/>
      <c r="D409" s="160"/>
      <c r="E409" s="160"/>
      <c r="F409" s="117"/>
      <c r="G409" s="159"/>
      <c r="H409" s="160"/>
      <c r="I409" s="170"/>
      <c r="J409" s="171"/>
      <c r="K409" s="119"/>
      <c r="L409" s="172"/>
      <c r="M409" s="125"/>
      <c r="N409" s="123"/>
      <c r="O409" s="15"/>
      <c r="P409" s="155"/>
    </row>
    <row r="410" spans="2:16" hidden="1" x14ac:dyDescent="0.35">
      <c r="B410" s="156"/>
      <c r="C410" s="156"/>
      <c r="D410" s="160"/>
      <c r="E410" s="160"/>
      <c r="F410" s="117"/>
      <c r="G410" s="159"/>
      <c r="H410" s="160"/>
      <c r="I410" s="170"/>
      <c r="J410" s="171"/>
      <c r="K410" s="119"/>
      <c r="L410" s="172"/>
      <c r="M410" s="125"/>
      <c r="N410" s="123"/>
      <c r="O410" s="15"/>
      <c r="P410" s="155"/>
    </row>
    <row r="411" spans="2:16" hidden="1" x14ac:dyDescent="0.35">
      <c r="B411" s="156"/>
      <c r="C411" s="156"/>
      <c r="D411" s="160"/>
      <c r="E411" s="160"/>
      <c r="F411" s="117"/>
      <c r="G411" s="159"/>
      <c r="H411" s="160"/>
      <c r="I411" s="170"/>
      <c r="J411" s="171"/>
      <c r="K411" s="119"/>
      <c r="L411" s="172"/>
      <c r="M411" s="125"/>
      <c r="N411" s="123"/>
      <c r="O411" s="15"/>
      <c r="P411" s="155"/>
    </row>
    <row r="412" spans="2:16" hidden="1" x14ac:dyDescent="0.35">
      <c r="B412" s="156"/>
      <c r="C412" s="156"/>
      <c r="D412" s="160"/>
      <c r="E412" s="160"/>
      <c r="F412" s="117"/>
      <c r="G412" s="159"/>
      <c r="H412" s="160"/>
      <c r="I412" s="170"/>
      <c r="J412" s="171"/>
      <c r="K412" s="119"/>
      <c r="L412" s="172"/>
      <c r="M412" s="125"/>
      <c r="N412" s="123"/>
      <c r="O412" s="15"/>
      <c r="P412" s="155"/>
    </row>
    <row r="413" spans="2:16" hidden="1" x14ac:dyDescent="0.35">
      <c r="B413" s="156"/>
      <c r="C413" s="156"/>
      <c r="D413" s="160"/>
      <c r="E413" s="160"/>
      <c r="F413" s="117"/>
      <c r="G413" s="159"/>
      <c r="H413" s="160"/>
      <c r="I413" s="170"/>
      <c r="J413" s="171"/>
      <c r="K413" s="119"/>
      <c r="L413" s="172"/>
      <c r="M413" s="125"/>
      <c r="N413" s="123"/>
      <c r="O413" s="15"/>
      <c r="P413" s="155"/>
    </row>
    <row r="414" spans="2:16" hidden="1" x14ac:dyDescent="0.35">
      <c r="B414" s="156"/>
      <c r="C414" s="156"/>
      <c r="D414" s="160"/>
      <c r="E414" s="160"/>
      <c r="F414" s="117"/>
      <c r="G414" s="159"/>
      <c r="H414" s="160"/>
      <c r="I414" s="170"/>
      <c r="J414" s="171"/>
      <c r="K414" s="119"/>
      <c r="L414" s="172"/>
      <c r="M414" s="125"/>
      <c r="N414" s="123"/>
      <c r="O414" s="15"/>
      <c r="P414" s="155"/>
    </row>
    <row r="415" spans="2:16" hidden="1" x14ac:dyDescent="0.35">
      <c r="B415" s="156"/>
      <c r="C415" s="156"/>
      <c r="D415" s="160"/>
      <c r="E415" s="160"/>
      <c r="F415" s="117"/>
      <c r="G415" s="159"/>
      <c r="H415" s="160"/>
      <c r="I415" s="170"/>
      <c r="J415" s="171"/>
      <c r="K415" s="119"/>
      <c r="L415" s="172"/>
      <c r="M415" s="125"/>
      <c r="N415" s="123"/>
      <c r="O415" s="15"/>
      <c r="P415" s="155"/>
    </row>
    <row r="416" spans="2:16" hidden="1" x14ac:dyDescent="0.35">
      <c r="B416" s="156"/>
      <c r="C416" s="156"/>
      <c r="D416" s="160"/>
      <c r="E416" s="160"/>
      <c r="F416" s="117"/>
      <c r="G416" s="159"/>
      <c r="H416" s="160"/>
      <c r="I416" s="170"/>
      <c r="J416" s="171"/>
      <c r="K416" s="119"/>
      <c r="L416" s="172"/>
      <c r="M416" s="125"/>
      <c r="N416" s="123"/>
      <c r="O416" s="15"/>
      <c r="P416" s="155"/>
    </row>
    <row r="417" spans="2:16" hidden="1" x14ac:dyDescent="0.35">
      <c r="B417" s="156"/>
      <c r="C417" s="156"/>
      <c r="D417" s="160"/>
      <c r="E417" s="160"/>
      <c r="F417" s="117"/>
      <c r="G417" s="159"/>
      <c r="H417" s="160"/>
      <c r="I417" s="170"/>
      <c r="J417" s="171"/>
      <c r="K417" s="119"/>
      <c r="L417" s="172"/>
      <c r="M417" s="125"/>
      <c r="N417" s="123"/>
      <c r="O417" s="15"/>
      <c r="P417" s="155"/>
    </row>
    <row r="418" spans="2:16" hidden="1" x14ac:dyDescent="0.35">
      <c r="B418" s="156"/>
      <c r="C418" s="156"/>
      <c r="D418" s="160"/>
      <c r="E418" s="160"/>
      <c r="F418" s="117"/>
      <c r="G418" s="159"/>
      <c r="H418" s="160"/>
      <c r="I418" s="170"/>
      <c r="J418" s="171"/>
      <c r="K418" s="119"/>
      <c r="L418" s="172"/>
      <c r="M418" s="125"/>
      <c r="N418" s="123"/>
      <c r="O418" s="15"/>
      <c r="P418" s="155"/>
    </row>
    <row r="419" spans="2:16" hidden="1" x14ac:dyDescent="0.35">
      <c r="B419" s="156"/>
      <c r="C419" s="156"/>
      <c r="D419" s="160"/>
      <c r="E419" s="160"/>
      <c r="F419" s="117"/>
      <c r="G419" s="159"/>
      <c r="H419" s="160"/>
      <c r="I419" s="170"/>
      <c r="J419" s="171"/>
      <c r="K419" s="119"/>
      <c r="L419" s="172"/>
      <c r="M419" s="125"/>
      <c r="N419" s="123"/>
      <c r="O419" s="15"/>
      <c r="P419" s="155"/>
    </row>
    <row r="420" spans="2:16" hidden="1" x14ac:dyDescent="0.35">
      <c r="B420" s="156"/>
      <c r="C420" s="156"/>
      <c r="D420" s="160"/>
      <c r="E420" s="160"/>
      <c r="F420" s="117"/>
      <c r="G420" s="159"/>
      <c r="H420" s="160"/>
      <c r="I420" s="170"/>
      <c r="J420" s="171"/>
      <c r="K420" s="119"/>
      <c r="L420" s="172"/>
      <c r="M420" s="125"/>
      <c r="N420" s="123"/>
      <c r="O420" s="15"/>
      <c r="P420" s="155"/>
    </row>
    <row r="421" spans="2:16" hidden="1" x14ac:dyDescent="0.35">
      <c r="B421" s="156"/>
      <c r="C421" s="156"/>
      <c r="D421" s="160"/>
      <c r="E421" s="160"/>
      <c r="F421" s="117"/>
      <c r="G421" s="159"/>
      <c r="H421" s="160"/>
      <c r="I421" s="170"/>
      <c r="J421" s="171"/>
      <c r="K421" s="119"/>
      <c r="L421" s="172"/>
      <c r="M421" s="125"/>
      <c r="N421" s="123"/>
      <c r="O421" s="15"/>
      <c r="P421" s="155"/>
    </row>
    <row r="422" spans="2:16" hidden="1" x14ac:dyDescent="0.35">
      <c r="B422" s="156"/>
      <c r="C422" s="156"/>
      <c r="D422" s="160"/>
      <c r="E422" s="160"/>
      <c r="F422" s="117"/>
      <c r="G422" s="159"/>
      <c r="H422" s="160"/>
      <c r="I422" s="170"/>
      <c r="J422" s="171"/>
      <c r="K422" s="119"/>
      <c r="L422" s="172"/>
      <c r="M422" s="125"/>
      <c r="N422" s="123"/>
      <c r="O422" s="15"/>
      <c r="P422" s="155"/>
    </row>
    <row r="423" spans="2:16" hidden="1" x14ac:dyDescent="0.35">
      <c r="B423" s="156"/>
      <c r="C423" s="156"/>
      <c r="D423" s="160"/>
      <c r="E423" s="160"/>
      <c r="F423" s="117"/>
      <c r="G423" s="159"/>
      <c r="H423" s="160"/>
      <c r="I423" s="170"/>
      <c r="J423" s="171"/>
      <c r="K423" s="119"/>
      <c r="L423" s="172"/>
      <c r="M423" s="125"/>
      <c r="N423" s="123"/>
      <c r="O423" s="15"/>
      <c r="P423" s="155"/>
    </row>
    <row r="424" spans="2:16" hidden="1" x14ac:dyDescent="0.35">
      <c r="B424" s="156"/>
      <c r="C424" s="156"/>
      <c r="D424" s="160"/>
      <c r="E424" s="160"/>
      <c r="F424" s="117"/>
      <c r="G424" s="159"/>
      <c r="H424" s="160"/>
      <c r="I424" s="170"/>
      <c r="J424" s="171"/>
      <c r="K424" s="119"/>
      <c r="L424" s="172"/>
      <c r="M424" s="125"/>
      <c r="N424" s="123"/>
      <c r="O424" s="15"/>
      <c r="P424" s="155"/>
    </row>
    <row r="425" spans="2:16" hidden="1" x14ac:dyDescent="0.35">
      <c r="B425" s="156"/>
      <c r="C425" s="156"/>
      <c r="D425" s="160"/>
      <c r="E425" s="160"/>
      <c r="F425" s="117"/>
      <c r="G425" s="159"/>
      <c r="H425" s="160"/>
      <c r="I425" s="170"/>
      <c r="J425" s="171"/>
      <c r="K425" s="119"/>
      <c r="L425" s="172"/>
      <c r="M425" s="125"/>
      <c r="N425" s="123"/>
      <c r="O425" s="15"/>
      <c r="P425" s="155"/>
    </row>
    <row r="426" spans="2:16" hidden="1" x14ac:dyDescent="0.35">
      <c r="B426" s="156"/>
      <c r="C426" s="156"/>
      <c r="D426" s="160"/>
      <c r="E426" s="160"/>
      <c r="F426" s="117"/>
      <c r="G426" s="159"/>
      <c r="H426" s="160"/>
      <c r="I426" s="170"/>
      <c r="J426" s="171"/>
      <c r="K426" s="119"/>
      <c r="L426" s="172"/>
      <c r="M426" s="125"/>
      <c r="N426" s="123"/>
      <c r="O426" s="15"/>
      <c r="P426" s="155"/>
    </row>
    <row r="427" spans="2:16" hidden="1" x14ac:dyDescent="0.35">
      <c r="B427" s="156"/>
      <c r="C427" s="156"/>
      <c r="D427" s="160"/>
      <c r="E427" s="160"/>
      <c r="F427" s="117"/>
      <c r="G427" s="159"/>
      <c r="H427" s="160"/>
      <c r="I427" s="170"/>
      <c r="J427" s="171"/>
      <c r="K427" s="119"/>
      <c r="L427" s="172"/>
      <c r="M427" s="125"/>
      <c r="N427" s="123"/>
      <c r="O427" s="15"/>
      <c r="P427" s="155"/>
    </row>
    <row r="428" spans="2:16" hidden="1" x14ac:dyDescent="0.35">
      <c r="B428" s="156"/>
      <c r="C428" s="156"/>
      <c r="D428" s="160"/>
      <c r="E428" s="160"/>
      <c r="F428" s="117"/>
      <c r="G428" s="159"/>
      <c r="H428" s="160"/>
      <c r="I428" s="170"/>
      <c r="J428" s="171"/>
      <c r="K428" s="119"/>
      <c r="L428" s="172"/>
      <c r="M428" s="125"/>
      <c r="N428" s="123"/>
      <c r="O428" s="15"/>
      <c r="P428" s="155"/>
    </row>
    <row r="429" spans="2:16" hidden="1" x14ac:dyDescent="0.35">
      <c r="B429" s="156"/>
      <c r="C429" s="156"/>
      <c r="D429" s="160"/>
      <c r="E429" s="160"/>
      <c r="F429" s="117"/>
      <c r="G429" s="159"/>
      <c r="H429" s="160"/>
      <c r="I429" s="170"/>
      <c r="J429" s="171"/>
      <c r="K429" s="119"/>
      <c r="L429" s="172"/>
      <c r="M429" s="125"/>
      <c r="N429" s="123"/>
      <c r="O429" s="15"/>
      <c r="P429" s="155"/>
    </row>
    <row r="430" spans="2:16" hidden="1" x14ac:dyDescent="0.35">
      <c r="B430" s="156"/>
      <c r="C430" s="156"/>
      <c r="D430" s="160"/>
      <c r="E430" s="160"/>
      <c r="F430" s="117"/>
      <c r="G430" s="159"/>
      <c r="H430" s="160"/>
      <c r="I430" s="170"/>
      <c r="J430" s="171"/>
      <c r="K430" s="119"/>
      <c r="L430" s="172"/>
      <c r="M430" s="125"/>
      <c r="N430" s="123"/>
      <c r="O430" s="15"/>
      <c r="P430" s="155"/>
    </row>
    <row r="431" spans="2:16" hidden="1" x14ac:dyDescent="0.35">
      <c r="B431" s="156"/>
      <c r="C431" s="156"/>
      <c r="D431" s="160"/>
      <c r="E431" s="160"/>
      <c r="F431" s="117"/>
      <c r="G431" s="159"/>
      <c r="H431" s="160"/>
      <c r="I431" s="170"/>
      <c r="J431" s="171"/>
      <c r="K431" s="119"/>
      <c r="L431" s="172"/>
      <c r="M431" s="125"/>
      <c r="N431" s="123"/>
      <c r="O431" s="15"/>
      <c r="P431" s="155"/>
    </row>
    <row r="432" spans="2:16" hidden="1" x14ac:dyDescent="0.35">
      <c r="B432" s="156"/>
      <c r="C432" s="156"/>
      <c r="D432" s="160"/>
      <c r="E432" s="160"/>
      <c r="F432" s="117"/>
      <c r="G432" s="159"/>
      <c r="H432" s="160"/>
      <c r="I432" s="170"/>
      <c r="J432" s="171"/>
      <c r="K432" s="119"/>
      <c r="L432" s="172"/>
      <c r="M432" s="125"/>
      <c r="N432" s="123"/>
      <c r="O432" s="15"/>
      <c r="P432" s="155"/>
    </row>
    <row r="433" spans="2:16" hidden="1" x14ac:dyDescent="0.35">
      <c r="B433" s="156"/>
      <c r="C433" s="156"/>
      <c r="D433" s="160"/>
      <c r="E433" s="160"/>
      <c r="F433" s="117"/>
      <c r="G433" s="159"/>
      <c r="H433" s="160"/>
      <c r="I433" s="170"/>
      <c r="J433" s="171"/>
      <c r="K433" s="119"/>
      <c r="L433" s="172"/>
      <c r="M433" s="125"/>
      <c r="N433" s="123"/>
      <c r="O433" s="15"/>
      <c r="P433" s="155"/>
    </row>
    <row r="434" spans="2:16" hidden="1" x14ac:dyDescent="0.35">
      <c r="B434" s="156"/>
      <c r="C434" s="156"/>
      <c r="D434" s="160"/>
      <c r="E434" s="160"/>
      <c r="F434" s="117"/>
      <c r="G434" s="159"/>
      <c r="H434" s="160"/>
      <c r="I434" s="170"/>
      <c r="J434" s="171"/>
      <c r="K434" s="119"/>
      <c r="L434" s="172"/>
      <c r="M434" s="125"/>
      <c r="N434" s="123"/>
      <c r="O434" s="15"/>
      <c r="P434" s="155"/>
    </row>
    <row r="435" spans="2:16" hidden="1" x14ac:dyDescent="0.35">
      <c r="B435" s="156"/>
      <c r="C435" s="156"/>
      <c r="D435" s="160"/>
      <c r="E435" s="160"/>
      <c r="F435" s="117"/>
      <c r="G435" s="159"/>
      <c r="H435" s="160"/>
      <c r="I435" s="170"/>
      <c r="J435" s="171"/>
      <c r="K435" s="119"/>
      <c r="L435" s="172"/>
      <c r="M435" s="125"/>
      <c r="N435" s="123"/>
      <c r="O435" s="15"/>
      <c r="P435" s="155"/>
    </row>
    <row r="436" spans="2:16" hidden="1" x14ac:dyDescent="0.35">
      <c r="B436" s="156"/>
      <c r="C436" s="156"/>
      <c r="D436" s="160"/>
      <c r="E436" s="160"/>
      <c r="F436" s="117"/>
      <c r="G436" s="159"/>
      <c r="H436" s="160"/>
      <c r="I436" s="170"/>
      <c r="J436" s="171"/>
      <c r="K436" s="119"/>
      <c r="L436" s="172"/>
      <c r="M436" s="125"/>
      <c r="N436" s="123"/>
      <c r="O436" s="15"/>
      <c r="P436" s="155"/>
    </row>
    <row r="437" spans="2:16" hidden="1" x14ac:dyDescent="0.35">
      <c r="B437" s="156"/>
      <c r="C437" s="156"/>
      <c r="D437" s="160"/>
      <c r="E437" s="160"/>
      <c r="F437" s="117"/>
      <c r="G437" s="159"/>
      <c r="H437" s="160"/>
      <c r="I437" s="170"/>
      <c r="J437" s="171"/>
      <c r="K437" s="119"/>
      <c r="L437" s="172"/>
      <c r="M437" s="125"/>
      <c r="N437" s="123"/>
      <c r="O437" s="15"/>
      <c r="P437" s="155"/>
    </row>
    <row r="438" spans="2:16" hidden="1" x14ac:dyDescent="0.35">
      <c r="B438" s="156"/>
      <c r="C438" s="156"/>
      <c r="D438" s="160"/>
      <c r="E438" s="160"/>
      <c r="F438" s="117"/>
      <c r="G438" s="159"/>
      <c r="H438" s="160"/>
      <c r="I438" s="170"/>
      <c r="J438" s="171"/>
      <c r="K438" s="119"/>
      <c r="L438" s="172"/>
      <c r="M438" s="125"/>
      <c r="N438" s="123"/>
      <c r="O438" s="15"/>
      <c r="P438" s="155"/>
    </row>
    <row r="439" spans="2:16" hidden="1" x14ac:dyDescent="0.35">
      <c r="B439" s="156"/>
      <c r="C439" s="156"/>
      <c r="D439" s="160"/>
      <c r="E439" s="160"/>
      <c r="F439" s="117"/>
      <c r="G439" s="159"/>
      <c r="H439" s="160"/>
      <c r="I439" s="170"/>
      <c r="J439" s="171"/>
      <c r="K439" s="119"/>
      <c r="L439" s="172"/>
      <c r="M439" s="125"/>
      <c r="N439" s="123"/>
      <c r="O439" s="15"/>
      <c r="P439" s="155"/>
    </row>
    <row r="440" spans="2:16" hidden="1" x14ac:dyDescent="0.35">
      <c r="B440" s="156"/>
      <c r="C440" s="156"/>
      <c r="D440" s="160"/>
      <c r="E440" s="160"/>
      <c r="F440" s="117"/>
      <c r="G440" s="159"/>
      <c r="H440" s="160"/>
      <c r="I440" s="170"/>
      <c r="J440" s="171"/>
      <c r="K440" s="119"/>
      <c r="L440" s="172"/>
      <c r="M440" s="125"/>
      <c r="N440" s="123"/>
      <c r="O440" s="15"/>
      <c r="P440" s="155"/>
    </row>
    <row r="441" spans="2:16" hidden="1" x14ac:dyDescent="0.35">
      <c r="B441" s="156"/>
      <c r="C441" s="156"/>
      <c r="D441" s="160"/>
      <c r="E441" s="160"/>
      <c r="F441" s="117"/>
      <c r="G441" s="159"/>
      <c r="H441" s="160"/>
      <c r="I441" s="170"/>
      <c r="J441" s="171"/>
      <c r="K441" s="119"/>
      <c r="L441" s="172"/>
      <c r="M441" s="125"/>
      <c r="N441" s="123"/>
      <c r="O441" s="15"/>
      <c r="P441" s="155"/>
    </row>
    <row r="442" spans="2:16" hidden="1" x14ac:dyDescent="0.35">
      <c r="B442" s="156"/>
      <c r="C442" s="156"/>
      <c r="D442" s="160"/>
      <c r="E442" s="160"/>
      <c r="F442" s="117"/>
      <c r="G442" s="159"/>
      <c r="H442" s="160"/>
      <c r="I442" s="170"/>
      <c r="J442" s="171"/>
      <c r="K442" s="119"/>
      <c r="L442" s="172"/>
      <c r="M442" s="125"/>
      <c r="N442" s="123"/>
      <c r="O442" s="15"/>
      <c r="P442" s="155"/>
    </row>
    <row r="443" spans="2:16" hidden="1" x14ac:dyDescent="0.35">
      <c r="B443" s="156"/>
      <c r="C443" s="156"/>
      <c r="D443" s="160"/>
      <c r="E443" s="160"/>
      <c r="F443" s="117"/>
      <c r="G443" s="159"/>
      <c r="H443" s="160"/>
      <c r="I443" s="170"/>
      <c r="J443" s="171"/>
      <c r="K443" s="119"/>
      <c r="L443" s="172"/>
      <c r="M443" s="125"/>
      <c r="N443" s="123"/>
      <c r="O443" s="15"/>
      <c r="P443" s="155"/>
    </row>
    <row r="444" spans="2:16" hidden="1" x14ac:dyDescent="0.35">
      <c r="B444" s="156"/>
      <c r="C444" s="156"/>
      <c r="D444" s="160"/>
      <c r="E444" s="160"/>
      <c r="F444" s="117"/>
      <c r="G444" s="159"/>
      <c r="H444" s="160"/>
      <c r="I444" s="170"/>
      <c r="J444" s="171"/>
      <c r="K444" s="119"/>
      <c r="L444" s="172"/>
      <c r="M444" s="125"/>
      <c r="N444" s="123"/>
      <c r="O444" s="15"/>
      <c r="P444" s="155"/>
    </row>
    <row r="445" spans="2:16" hidden="1" x14ac:dyDescent="0.35">
      <c r="B445" s="156"/>
      <c r="C445" s="156"/>
      <c r="D445" s="160"/>
      <c r="E445" s="160"/>
      <c r="F445" s="117"/>
      <c r="G445" s="159"/>
      <c r="H445" s="160"/>
      <c r="I445" s="170"/>
      <c r="J445" s="171"/>
      <c r="K445" s="119"/>
      <c r="L445" s="172"/>
      <c r="M445" s="125"/>
      <c r="N445" s="123"/>
      <c r="O445" s="15"/>
      <c r="P445" s="155"/>
    </row>
    <row r="446" spans="2:16" hidden="1" x14ac:dyDescent="0.35">
      <c r="B446" s="156"/>
      <c r="C446" s="156"/>
      <c r="D446" s="160"/>
      <c r="E446" s="160"/>
      <c r="F446" s="117"/>
      <c r="G446" s="159"/>
      <c r="H446" s="160"/>
      <c r="I446" s="170"/>
      <c r="J446" s="171"/>
      <c r="K446" s="119"/>
      <c r="L446" s="172"/>
      <c r="M446" s="125"/>
      <c r="N446" s="123"/>
      <c r="O446" s="15"/>
      <c r="P446" s="155"/>
    </row>
    <row r="447" spans="2:16" hidden="1" x14ac:dyDescent="0.35">
      <c r="B447" s="156"/>
      <c r="C447" s="156"/>
      <c r="D447" s="160"/>
      <c r="E447" s="160"/>
      <c r="F447" s="117"/>
      <c r="G447" s="159"/>
      <c r="H447" s="160"/>
      <c r="I447" s="170"/>
      <c r="J447" s="171"/>
      <c r="K447" s="119"/>
      <c r="L447" s="172"/>
      <c r="M447" s="125"/>
      <c r="N447" s="123"/>
      <c r="O447" s="15"/>
      <c r="P447" s="155"/>
    </row>
    <row r="448" spans="2:16" hidden="1" x14ac:dyDescent="0.35">
      <c r="B448" s="156"/>
      <c r="C448" s="156"/>
      <c r="D448" s="160"/>
      <c r="E448" s="160"/>
      <c r="F448" s="117"/>
      <c r="G448" s="159"/>
      <c r="H448" s="160"/>
      <c r="I448" s="170"/>
      <c r="J448" s="171"/>
      <c r="K448" s="119"/>
      <c r="L448" s="172"/>
      <c r="M448" s="125"/>
      <c r="N448" s="123"/>
      <c r="O448" s="15"/>
      <c r="P448" s="155"/>
    </row>
    <row r="449" spans="2:16" hidden="1" x14ac:dyDescent="0.35">
      <c r="B449" s="156"/>
      <c r="C449" s="156"/>
      <c r="D449" s="160"/>
      <c r="E449" s="160"/>
      <c r="F449" s="117"/>
      <c r="G449" s="159"/>
      <c r="H449" s="160"/>
      <c r="I449" s="170"/>
      <c r="J449" s="171"/>
      <c r="K449" s="119"/>
      <c r="L449" s="172"/>
      <c r="M449" s="125"/>
      <c r="N449" s="123"/>
      <c r="O449" s="15"/>
      <c r="P449" s="155"/>
    </row>
    <row r="450" spans="2:16" hidden="1" x14ac:dyDescent="0.35">
      <c r="B450" s="156"/>
      <c r="C450" s="156"/>
      <c r="D450" s="160"/>
      <c r="E450" s="160"/>
      <c r="F450" s="117"/>
      <c r="G450" s="159"/>
      <c r="H450" s="160"/>
      <c r="I450" s="170"/>
      <c r="J450" s="171"/>
      <c r="K450" s="119"/>
      <c r="L450" s="172"/>
      <c r="M450" s="125"/>
      <c r="N450" s="123"/>
      <c r="O450" s="15"/>
      <c r="P450" s="155"/>
    </row>
    <row r="451" spans="2:16" hidden="1" x14ac:dyDescent="0.35">
      <c r="B451" s="156"/>
      <c r="C451" s="156"/>
      <c r="D451" s="160"/>
      <c r="E451" s="160"/>
      <c r="F451" s="117"/>
      <c r="G451" s="159"/>
      <c r="H451" s="160"/>
      <c r="I451" s="170"/>
      <c r="J451" s="171"/>
      <c r="K451" s="119"/>
      <c r="L451" s="172"/>
      <c r="M451" s="125"/>
      <c r="N451" s="123"/>
      <c r="O451" s="15"/>
      <c r="P451" s="155"/>
    </row>
    <row r="452" spans="2:16" hidden="1" x14ac:dyDescent="0.35">
      <c r="B452" s="156"/>
      <c r="C452" s="156"/>
      <c r="D452" s="160"/>
      <c r="E452" s="160"/>
      <c r="F452" s="117"/>
      <c r="G452" s="159"/>
      <c r="H452" s="160"/>
      <c r="I452" s="170"/>
      <c r="J452" s="171"/>
      <c r="K452" s="119"/>
      <c r="L452" s="172"/>
      <c r="M452" s="125"/>
      <c r="N452" s="123"/>
      <c r="O452" s="15"/>
      <c r="P452" s="155"/>
    </row>
    <row r="453" spans="2:16" hidden="1" x14ac:dyDescent="0.35">
      <c r="B453" s="156"/>
      <c r="C453" s="156"/>
      <c r="D453" s="160"/>
      <c r="E453" s="160"/>
      <c r="F453" s="117"/>
      <c r="G453" s="159"/>
      <c r="H453" s="160"/>
      <c r="I453" s="170"/>
      <c r="J453" s="171"/>
      <c r="K453" s="119"/>
      <c r="L453" s="172"/>
      <c r="M453" s="125"/>
      <c r="N453" s="123"/>
      <c r="O453" s="15"/>
      <c r="P453" s="155"/>
    </row>
    <row r="454" spans="2:16" hidden="1" x14ac:dyDescent="0.35">
      <c r="B454" s="156"/>
      <c r="C454" s="156"/>
      <c r="D454" s="160"/>
      <c r="E454" s="160"/>
      <c r="F454" s="117"/>
      <c r="G454" s="159"/>
      <c r="H454" s="160"/>
      <c r="I454" s="170"/>
      <c r="J454" s="171"/>
      <c r="K454" s="119"/>
      <c r="L454" s="172"/>
      <c r="M454" s="125"/>
      <c r="N454" s="123"/>
      <c r="O454" s="15"/>
      <c r="P454" s="155"/>
    </row>
    <row r="455" spans="2:16" hidden="1" x14ac:dyDescent="0.35">
      <c r="B455" s="156"/>
      <c r="C455" s="156"/>
      <c r="D455" s="160"/>
      <c r="E455" s="160"/>
      <c r="F455" s="117"/>
      <c r="G455" s="159"/>
      <c r="H455" s="160"/>
      <c r="I455" s="170"/>
      <c r="J455" s="171"/>
      <c r="K455" s="119"/>
      <c r="L455" s="172"/>
      <c r="M455" s="125"/>
      <c r="N455" s="123"/>
      <c r="O455" s="15"/>
      <c r="P455" s="155"/>
    </row>
    <row r="456" spans="2:16" hidden="1" x14ac:dyDescent="0.35">
      <c r="B456" s="156"/>
      <c r="C456" s="156"/>
      <c r="D456" s="160"/>
      <c r="E456" s="160"/>
      <c r="F456" s="117"/>
      <c r="G456" s="159"/>
      <c r="H456" s="160"/>
      <c r="I456" s="170"/>
      <c r="J456" s="171"/>
      <c r="K456" s="119"/>
      <c r="L456" s="172"/>
      <c r="M456" s="125"/>
      <c r="N456" s="123"/>
      <c r="O456" s="15"/>
      <c r="P456" s="155"/>
    </row>
    <row r="457" spans="2:16" hidden="1" x14ac:dyDescent="0.35">
      <c r="B457" s="156"/>
      <c r="C457" s="156"/>
      <c r="D457" s="160"/>
      <c r="E457" s="160"/>
      <c r="F457" s="117"/>
      <c r="G457" s="159"/>
      <c r="H457" s="160"/>
      <c r="I457" s="170"/>
      <c r="J457" s="171"/>
      <c r="K457" s="119"/>
      <c r="L457" s="172"/>
      <c r="M457" s="125"/>
      <c r="N457" s="123"/>
      <c r="O457" s="15"/>
      <c r="P457" s="155"/>
    </row>
    <row r="458" spans="2:16" hidden="1" x14ac:dyDescent="0.35">
      <c r="B458" s="156"/>
      <c r="C458" s="156"/>
      <c r="D458" s="160"/>
      <c r="E458" s="160"/>
      <c r="F458" s="117"/>
      <c r="G458" s="159"/>
      <c r="H458" s="160"/>
      <c r="I458" s="170"/>
      <c r="J458" s="171"/>
      <c r="K458" s="119"/>
      <c r="L458" s="172"/>
      <c r="M458" s="125"/>
      <c r="N458" s="123"/>
      <c r="O458" s="15"/>
      <c r="P458" s="155"/>
    </row>
    <row r="459" spans="2:16" hidden="1" x14ac:dyDescent="0.35">
      <c r="B459" s="156"/>
      <c r="C459" s="156"/>
      <c r="D459" s="160"/>
      <c r="E459" s="160"/>
      <c r="F459" s="117"/>
      <c r="G459" s="159"/>
      <c r="H459" s="160"/>
      <c r="I459" s="170"/>
      <c r="J459" s="171"/>
      <c r="K459" s="119"/>
      <c r="L459" s="172"/>
      <c r="M459" s="125"/>
      <c r="N459" s="123"/>
      <c r="O459" s="15"/>
      <c r="P459" s="155"/>
    </row>
    <row r="460" spans="2:16" hidden="1" x14ac:dyDescent="0.35">
      <c r="B460" s="156"/>
      <c r="C460" s="156"/>
      <c r="D460" s="160"/>
      <c r="E460" s="160"/>
      <c r="F460" s="117"/>
      <c r="G460" s="159"/>
      <c r="H460" s="160"/>
      <c r="I460" s="170"/>
      <c r="J460" s="171"/>
      <c r="K460" s="119"/>
      <c r="L460" s="172"/>
      <c r="M460" s="125"/>
      <c r="N460" s="123"/>
      <c r="O460" s="15"/>
      <c r="P460" s="155"/>
    </row>
    <row r="461" spans="2:16" hidden="1" x14ac:dyDescent="0.35">
      <c r="B461" s="156"/>
      <c r="C461" s="156"/>
      <c r="D461" s="160"/>
      <c r="E461" s="160"/>
      <c r="F461" s="117"/>
      <c r="G461" s="159"/>
      <c r="H461" s="160"/>
      <c r="I461" s="170"/>
      <c r="J461" s="171"/>
      <c r="K461" s="119"/>
      <c r="L461" s="172"/>
      <c r="M461" s="125"/>
      <c r="N461" s="123"/>
      <c r="O461" s="15"/>
      <c r="P461" s="155"/>
    </row>
    <row r="462" spans="2:16" hidden="1" x14ac:dyDescent="0.35">
      <c r="B462" s="156"/>
      <c r="C462" s="156"/>
      <c r="D462" s="160"/>
      <c r="E462" s="160"/>
      <c r="F462" s="117"/>
      <c r="G462" s="159"/>
      <c r="H462" s="160"/>
      <c r="I462" s="170"/>
      <c r="J462" s="171"/>
      <c r="K462" s="119"/>
      <c r="L462" s="172"/>
      <c r="M462" s="125"/>
      <c r="N462" s="123"/>
      <c r="O462" s="15"/>
      <c r="P462" s="155"/>
    </row>
    <row r="463" spans="2:16" hidden="1" x14ac:dyDescent="0.35">
      <c r="B463" s="156"/>
      <c r="C463" s="156"/>
      <c r="D463" s="160"/>
      <c r="E463" s="160"/>
      <c r="F463" s="117"/>
      <c r="G463" s="159"/>
      <c r="H463" s="160"/>
      <c r="I463" s="170"/>
      <c r="J463" s="171"/>
      <c r="K463" s="119"/>
      <c r="L463" s="172"/>
      <c r="M463" s="125"/>
      <c r="N463" s="123"/>
      <c r="O463" s="15"/>
      <c r="P463" s="155"/>
    </row>
    <row r="464" spans="2:16" hidden="1" x14ac:dyDescent="0.35">
      <c r="B464" s="156"/>
      <c r="C464" s="156"/>
      <c r="D464" s="160"/>
      <c r="E464" s="160"/>
      <c r="F464" s="117"/>
      <c r="G464" s="159"/>
      <c r="H464" s="160"/>
      <c r="I464" s="170"/>
      <c r="J464" s="171"/>
      <c r="K464" s="119"/>
      <c r="L464" s="172"/>
      <c r="M464" s="125"/>
      <c r="N464" s="123"/>
      <c r="O464" s="15"/>
      <c r="P464" s="155"/>
    </row>
    <row r="465" spans="2:16" hidden="1" x14ac:dyDescent="0.35">
      <c r="B465" s="156"/>
      <c r="C465" s="156"/>
      <c r="D465" s="160"/>
      <c r="E465" s="160"/>
      <c r="F465" s="117"/>
      <c r="G465" s="159"/>
      <c r="H465" s="160"/>
      <c r="I465" s="170"/>
      <c r="J465" s="171"/>
      <c r="K465" s="119"/>
      <c r="L465" s="172"/>
      <c r="M465" s="125"/>
      <c r="N465" s="123"/>
      <c r="O465" s="15"/>
      <c r="P465" s="155"/>
    </row>
    <row r="466" spans="2:16" hidden="1" x14ac:dyDescent="0.35">
      <c r="B466" s="156"/>
      <c r="C466" s="156"/>
      <c r="D466" s="160"/>
      <c r="E466" s="160"/>
      <c r="F466" s="117"/>
      <c r="G466" s="159"/>
      <c r="H466" s="160"/>
      <c r="I466" s="170"/>
      <c r="J466" s="171"/>
      <c r="K466" s="119"/>
      <c r="L466" s="172"/>
      <c r="M466" s="125"/>
      <c r="N466" s="123"/>
      <c r="O466" s="15"/>
      <c r="P466" s="155"/>
    </row>
    <row r="467" spans="2:16" hidden="1" x14ac:dyDescent="0.35">
      <c r="B467" s="156"/>
      <c r="C467" s="156"/>
      <c r="D467" s="160"/>
      <c r="E467" s="160"/>
      <c r="F467" s="117"/>
      <c r="G467" s="159"/>
      <c r="H467" s="160"/>
      <c r="I467" s="170"/>
      <c r="J467" s="171"/>
      <c r="K467" s="119"/>
      <c r="L467" s="172"/>
      <c r="M467" s="125"/>
      <c r="N467" s="123"/>
      <c r="O467" s="15"/>
      <c r="P467" s="155"/>
    </row>
    <row r="468" spans="2:16" hidden="1" x14ac:dyDescent="0.35">
      <c r="B468" s="156"/>
      <c r="C468" s="156"/>
      <c r="D468" s="160"/>
      <c r="E468" s="160"/>
      <c r="F468" s="117"/>
      <c r="G468" s="159"/>
      <c r="H468" s="160"/>
      <c r="I468" s="170"/>
      <c r="J468" s="171"/>
      <c r="K468" s="119"/>
      <c r="L468" s="172"/>
      <c r="M468" s="125"/>
      <c r="N468" s="123"/>
      <c r="O468" s="15"/>
      <c r="P468" s="155"/>
    </row>
    <row r="469" spans="2:16" hidden="1" x14ac:dyDescent="0.35">
      <c r="B469" s="156"/>
      <c r="C469" s="156"/>
      <c r="D469" s="160"/>
      <c r="E469" s="160"/>
      <c r="F469" s="117"/>
      <c r="G469" s="159"/>
      <c r="H469" s="160"/>
      <c r="I469" s="170"/>
      <c r="J469" s="171"/>
      <c r="K469" s="119"/>
      <c r="L469" s="172"/>
      <c r="M469" s="125"/>
      <c r="N469" s="123"/>
      <c r="O469" s="15"/>
      <c r="P469" s="155"/>
    </row>
    <row r="470" spans="2:16" hidden="1" x14ac:dyDescent="0.35">
      <c r="B470" s="156"/>
      <c r="C470" s="156"/>
      <c r="D470" s="160"/>
      <c r="E470" s="160"/>
      <c r="F470" s="117"/>
      <c r="G470" s="159"/>
      <c r="H470" s="160"/>
      <c r="I470" s="170"/>
      <c r="J470" s="171"/>
      <c r="K470" s="119"/>
      <c r="L470" s="172"/>
      <c r="M470" s="125"/>
      <c r="N470" s="123"/>
      <c r="O470" s="15"/>
      <c r="P470" s="155"/>
    </row>
    <row r="471" spans="2:16" hidden="1" x14ac:dyDescent="0.35">
      <c r="B471" s="156"/>
      <c r="C471" s="156"/>
      <c r="D471" s="160"/>
      <c r="E471" s="160"/>
      <c r="F471" s="117"/>
      <c r="G471" s="159"/>
      <c r="H471" s="160"/>
      <c r="I471" s="170"/>
      <c r="J471" s="171"/>
      <c r="K471" s="119"/>
      <c r="L471" s="172"/>
      <c r="M471" s="125"/>
      <c r="N471" s="123"/>
      <c r="O471" s="15"/>
      <c r="P471" s="155"/>
    </row>
    <row r="472" spans="2:16" hidden="1" x14ac:dyDescent="0.35">
      <c r="B472" s="156"/>
      <c r="C472" s="156"/>
      <c r="D472" s="160"/>
      <c r="E472" s="160"/>
      <c r="F472" s="117"/>
      <c r="G472" s="159"/>
      <c r="H472" s="160"/>
      <c r="I472" s="170"/>
      <c r="J472" s="171"/>
      <c r="K472" s="119"/>
      <c r="L472" s="172"/>
      <c r="M472" s="125"/>
      <c r="N472" s="123"/>
      <c r="O472" s="15"/>
      <c r="P472" s="155"/>
    </row>
    <row r="473" spans="2:16" hidden="1" x14ac:dyDescent="0.35">
      <c r="B473" s="156"/>
      <c r="C473" s="156"/>
      <c r="D473" s="160"/>
      <c r="E473" s="160"/>
      <c r="F473" s="117"/>
      <c r="G473" s="159"/>
      <c r="H473" s="160"/>
      <c r="I473" s="170"/>
      <c r="J473" s="171"/>
      <c r="K473" s="119"/>
      <c r="L473" s="172"/>
      <c r="M473" s="125"/>
      <c r="N473" s="123"/>
      <c r="O473" s="15"/>
      <c r="P473" s="155"/>
    </row>
    <row r="474" spans="2:16" hidden="1" x14ac:dyDescent="0.35">
      <c r="B474" s="156"/>
      <c r="C474" s="156"/>
      <c r="D474" s="160"/>
      <c r="E474" s="160"/>
      <c r="F474" s="117"/>
      <c r="G474" s="159"/>
      <c r="H474" s="160"/>
      <c r="I474" s="170"/>
      <c r="J474" s="171"/>
      <c r="K474" s="119"/>
      <c r="L474" s="172"/>
      <c r="M474" s="125"/>
      <c r="N474" s="123"/>
      <c r="O474" s="15"/>
      <c r="P474" s="155"/>
    </row>
    <row r="475" spans="2:16" hidden="1" x14ac:dyDescent="0.35">
      <c r="B475" s="156"/>
      <c r="C475" s="156"/>
      <c r="D475" s="160"/>
      <c r="E475" s="160"/>
      <c r="F475" s="117"/>
      <c r="G475" s="159"/>
      <c r="H475" s="160"/>
      <c r="I475" s="170"/>
      <c r="J475" s="171"/>
      <c r="K475" s="119"/>
      <c r="L475" s="172"/>
      <c r="M475" s="125"/>
      <c r="N475" s="123"/>
      <c r="O475" s="15"/>
      <c r="P475" s="155"/>
    </row>
    <row r="476" spans="2:16" hidden="1" x14ac:dyDescent="0.35">
      <c r="B476" s="156"/>
      <c r="C476" s="156"/>
      <c r="D476" s="160"/>
      <c r="E476" s="160"/>
      <c r="F476" s="117"/>
      <c r="G476" s="159"/>
      <c r="H476" s="160"/>
      <c r="I476" s="170"/>
      <c r="J476" s="171"/>
      <c r="K476" s="119"/>
      <c r="L476" s="172"/>
      <c r="M476" s="125"/>
      <c r="N476" s="123"/>
      <c r="O476" s="15"/>
      <c r="P476" s="155"/>
    </row>
    <row r="477" spans="2:16" hidden="1" x14ac:dyDescent="0.35">
      <c r="B477" s="156"/>
      <c r="C477" s="156"/>
      <c r="D477" s="160"/>
      <c r="E477" s="160"/>
      <c r="F477" s="117"/>
      <c r="G477" s="159"/>
      <c r="H477" s="160"/>
      <c r="I477" s="170"/>
      <c r="J477" s="171"/>
      <c r="K477" s="119"/>
      <c r="L477" s="172"/>
      <c r="M477" s="125"/>
      <c r="N477" s="123"/>
      <c r="O477" s="15"/>
      <c r="P477" s="155"/>
    </row>
    <row r="478" spans="2:16" hidden="1" x14ac:dyDescent="0.35">
      <c r="B478" s="156"/>
      <c r="C478" s="156"/>
      <c r="D478" s="160"/>
      <c r="E478" s="160"/>
      <c r="F478" s="117"/>
      <c r="G478" s="159"/>
      <c r="H478" s="160"/>
      <c r="I478" s="170"/>
      <c r="J478" s="171"/>
      <c r="K478" s="119"/>
      <c r="L478" s="172"/>
      <c r="M478" s="125"/>
      <c r="N478" s="123"/>
      <c r="O478" s="15"/>
      <c r="P478" s="155"/>
    </row>
    <row r="479" spans="2:16" hidden="1" x14ac:dyDescent="0.35">
      <c r="B479" s="156"/>
      <c r="C479" s="156"/>
      <c r="D479" s="160"/>
      <c r="E479" s="160"/>
      <c r="F479" s="117"/>
      <c r="G479" s="159"/>
      <c r="H479" s="160"/>
      <c r="I479" s="170"/>
      <c r="J479" s="171"/>
      <c r="K479" s="119"/>
      <c r="L479" s="172"/>
      <c r="M479" s="125"/>
      <c r="N479" s="123"/>
      <c r="O479" s="15"/>
      <c r="P479" s="155"/>
    </row>
    <row r="480" spans="2:16" hidden="1" x14ac:dyDescent="0.35">
      <c r="B480" s="156"/>
      <c r="C480" s="156"/>
      <c r="D480" s="160"/>
      <c r="E480" s="160"/>
      <c r="F480" s="117"/>
      <c r="G480" s="159"/>
      <c r="H480" s="160"/>
      <c r="I480" s="170"/>
      <c r="J480" s="171"/>
      <c r="K480" s="119"/>
      <c r="L480" s="172"/>
      <c r="M480" s="125"/>
      <c r="N480" s="123"/>
      <c r="O480" s="15"/>
      <c r="P480" s="155"/>
    </row>
    <row r="481" spans="2:16" hidden="1" x14ac:dyDescent="0.35">
      <c r="B481" s="156"/>
      <c r="C481" s="156"/>
      <c r="D481" s="160"/>
      <c r="E481" s="160"/>
      <c r="F481" s="117"/>
      <c r="G481" s="159"/>
      <c r="H481" s="160"/>
      <c r="I481" s="170"/>
      <c r="J481" s="171"/>
      <c r="K481" s="119"/>
      <c r="L481" s="172"/>
      <c r="M481" s="125"/>
      <c r="N481" s="123"/>
      <c r="O481" s="123"/>
      <c r="P481" s="155"/>
    </row>
    <row r="482" spans="2:16" hidden="1" x14ac:dyDescent="0.35">
      <c r="B482" s="156"/>
      <c r="C482" s="156"/>
      <c r="D482" s="160"/>
      <c r="E482" s="160"/>
      <c r="F482" s="117"/>
      <c r="G482" s="159"/>
      <c r="H482" s="160"/>
      <c r="I482" s="170"/>
      <c r="J482" s="171"/>
      <c r="K482" s="119"/>
      <c r="L482" s="172"/>
      <c r="M482" s="125"/>
      <c r="N482" s="123"/>
      <c r="O482" s="123"/>
      <c r="P482" s="155"/>
    </row>
    <row r="483" spans="2:16" hidden="1" x14ac:dyDescent="0.35">
      <c r="B483" s="156"/>
      <c r="C483" s="156"/>
      <c r="D483" s="160"/>
      <c r="E483" s="160"/>
      <c r="F483" s="117"/>
      <c r="G483" s="159"/>
      <c r="H483" s="160"/>
      <c r="I483" s="170"/>
      <c r="J483" s="171"/>
      <c r="K483" s="119"/>
      <c r="L483" s="172"/>
      <c r="M483" s="125"/>
      <c r="N483" s="123"/>
      <c r="O483" s="123"/>
      <c r="P483" s="155"/>
    </row>
    <row r="484" spans="2:16" hidden="1" x14ac:dyDescent="0.35">
      <c r="B484" s="156"/>
      <c r="C484" s="156"/>
      <c r="D484" s="160"/>
      <c r="E484" s="160"/>
      <c r="F484" s="117"/>
      <c r="G484" s="159"/>
      <c r="H484" s="160"/>
      <c r="I484" s="170"/>
      <c r="J484" s="171"/>
      <c r="K484" s="119"/>
      <c r="L484" s="172"/>
      <c r="M484" s="125"/>
      <c r="N484" s="123"/>
      <c r="O484" s="123"/>
      <c r="P484" s="155"/>
    </row>
    <row r="485" spans="2:16" hidden="1" x14ac:dyDescent="0.35">
      <c r="B485" s="156"/>
      <c r="C485" s="156"/>
      <c r="D485" s="160"/>
      <c r="E485" s="160"/>
      <c r="F485" s="117"/>
      <c r="G485" s="159"/>
      <c r="H485" s="160"/>
      <c r="I485" s="170"/>
      <c r="J485" s="171"/>
      <c r="K485" s="119"/>
      <c r="L485" s="172"/>
      <c r="M485" s="125"/>
      <c r="N485" s="123"/>
      <c r="O485" s="123"/>
      <c r="P485" s="155"/>
    </row>
    <row r="486" spans="2:16" hidden="1" x14ac:dyDescent="0.35">
      <c r="B486" s="156"/>
      <c r="C486" s="156"/>
      <c r="D486" s="160"/>
      <c r="E486" s="160"/>
      <c r="F486" s="117"/>
      <c r="G486" s="159"/>
      <c r="H486" s="160"/>
      <c r="I486" s="170"/>
      <c r="J486" s="171"/>
      <c r="K486" s="119"/>
      <c r="L486" s="172"/>
      <c r="M486" s="125"/>
      <c r="N486" s="123"/>
      <c r="O486" s="123"/>
      <c r="P486" s="155"/>
    </row>
    <row r="487" spans="2:16" hidden="1" x14ac:dyDescent="0.35">
      <c r="B487" s="156"/>
      <c r="C487" s="156"/>
      <c r="D487" s="160"/>
      <c r="E487" s="160"/>
      <c r="F487" s="117"/>
      <c r="G487" s="159"/>
      <c r="H487" s="160"/>
      <c r="I487" s="170"/>
      <c r="J487" s="171"/>
      <c r="K487" s="119"/>
      <c r="L487" s="172"/>
      <c r="M487" s="125"/>
      <c r="N487" s="123"/>
      <c r="O487" s="123"/>
      <c r="P487" s="155"/>
    </row>
    <row r="488" spans="2:16" hidden="1" x14ac:dyDescent="0.35">
      <c r="B488" s="156"/>
      <c r="C488" s="156"/>
      <c r="D488" s="160"/>
      <c r="E488" s="160"/>
      <c r="F488" s="117"/>
      <c r="G488" s="159"/>
      <c r="H488" s="160"/>
      <c r="I488" s="170"/>
      <c r="J488" s="171"/>
      <c r="K488" s="119"/>
      <c r="L488" s="172"/>
      <c r="M488" s="125"/>
      <c r="N488" s="123"/>
      <c r="O488" s="123"/>
      <c r="P488" s="155"/>
    </row>
    <row r="489" spans="2:16" hidden="1" x14ac:dyDescent="0.35">
      <c r="B489" s="156"/>
      <c r="C489" s="156"/>
      <c r="D489" s="160"/>
      <c r="E489" s="160"/>
      <c r="F489" s="117"/>
      <c r="G489" s="159"/>
      <c r="H489" s="160"/>
      <c r="I489" s="170"/>
      <c r="J489" s="171"/>
      <c r="K489" s="119"/>
      <c r="L489" s="172"/>
      <c r="M489" s="125"/>
      <c r="N489" s="123"/>
      <c r="O489" s="123"/>
      <c r="P489" s="155"/>
    </row>
    <row r="490" spans="2:16" hidden="1" x14ac:dyDescent="0.35">
      <c r="B490" s="156"/>
      <c r="C490" s="156"/>
      <c r="D490" s="160"/>
      <c r="E490" s="160"/>
      <c r="F490" s="117"/>
      <c r="G490" s="159"/>
      <c r="H490" s="160"/>
      <c r="I490" s="170"/>
      <c r="J490" s="171"/>
      <c r="K490" s="119"/>
      <c r="L490" s="172"/>
      <c r="M490" s="125"/>
      <c r="N490" s="123"/>
      <c r="O490" s="123"/>
      <c r="P490" s="155"/>
    </row>
    <row r="491" spans="2:16" hidden="1" x14ac:dyDescent="0.35">
      <c r="B491" s="156"/>
      <c r="C491" s="156"/>
      <c r="D491" s="160"/>
      <c r="E491" s="160"/>
      <c r="F491" s="117"/>
      <c r="G491" s="159"/>
      <c r="H491" s="160"/>
      <c r="I491" s="170"/>
      <c r="J491" s="171"/>
      <c r="K491" s="119"/>
      <c r="L491" s="172"/>
      <c r="M491" s="125"/>
      <c r="N491" s="123"/>
      <c r="O491" s="123"/>
      <c r="P491" s="155"/>
    </row>
    <row r="492" spans="2:16" hidden="1" x14ac:dyDescent="0.35">
      <c r="B492" s="156"/>
      <c r="C492" s="156"/>
      <c r="D492" s="160"/>
      <c r="E492" s="160"/>
      <c r="F492" s="117"/>
      <c r="G492" s="159"/>
      <c r="H492" s="160"/>
      <c r="I492" s="170"/>
      <c r="J492" s="171"/>
      <c r="K492" s="119"/>
      <c r="L492" s="172"/>
      <c r="M492" s="125"/>
      <c r="N492" s="123"/>
      <c r="O492" s="123"/>
      <c r="P492" s="155"/>
    </row>
    <row r="493" spans="2:16" hidden="1" x14ac:dyDescent="0.35">
      <c r="B493" s="156"/>
      <c r="C493" s="156"/>
      <c r="D493" s="160"/>
      <c r="E493" s="160"/>
      <c r="F493" s="117"/>
      <c r="G493" s="159"/>
      <c r="H493" s="160"/>
      <c r="I493" s="170"/>
      <c r="J493" s="171"/>
      <c r="K493" s="119"/>
      <c r="L493" s="172"/>
      <c r="M493" s="125"/>
      <c r="N493" s="123"/>
      <c r="O493" s="123"/>
      <c r="P493" s="155"/>
    </row>
    <row r="494" spans="2:16" hidden="1" x14ac:dyDescent="0.35">
      <c r="B494" s="156"/>
      <c r="C494" s="156"/>
      <c r="D494" s="160"/>
      <c r="E494" s="160"/>
      <c r="F494" s="117"/>
      <c r="G494" s="159"/>
      <c r="H494" s="160"/>
      <c r="I494" s="170"/>
      <c r="J494" s="171"/>
      <c r="K494" s="119"/>
      <c r="L494" s="172"/>
      <c r="M494" s="125"/>
      <c r="N494" s="123"/>
      <c r="O494" s="123"/>
      <c r="P494" s="155"/>
    </row>
    <row r="495" spans="2:16" hidden="1" x14ac:dyDescent="0.35">
      <c r="B495" s="156"/>
      <c r="C495" s="156"/>
      <c r="D495" s="160"/>
      <c r="E495" s="160"/>
      <c r="F495" s="117"/>
      <c r="G495" s="159"/>
      <c r="H495" s="160"/>
      <c r="I495" s="170"/>
      <c r="J495" s="171"/>
      <c r="K495" s="119"/>
      <c r="L495" s="172"/>
      <c r="M495" s="125"/>
      <c r="N495" s="123"/>
      <c r="O495" s="123"/>
      <c r="P495" s="155"/>
    </row>
    <row r="496" spans="2:16" hidden="1" x14ac:dyDescent="0.35">
      <c r="B496" s="156"/>
      <c r="C496" s="156"/>
      <c r="D496" s="160"/>
      <c r="E496" s="160"/>
      <c r="F496" s="117"/>
      <c r="G496" s="159"/>
      <c r="H496" s="160"/>
      <c r="I496" s="170"/>
      <c r="J496" s="171"/>
      <c r="K496" s="119"/>
      <c r="L496" s="172"/>
      <c r="M496" s="125"/>
      <c r="N496" s="123"/>
      <c r="O496" s="123"/>
      <c r="P496" s="155"/>
    </row>
    <row r="497" spans="2:16" hidden="1" x14ac:dyDescent="0.35">
      <c r="B497" s="156"/>
      <c r="C497" s="156"/>
      <c r="D497" s="160"/>
      <c r="E497" s="160"/>
      <c r="F497" s="117"/>
      <c r="G497" s="159"/>
      <c r="H497" s="160"/>
      <c r="I497" s="170"/>
      <c r="J497" s="171"/>
      <c r="K497" s="119"/>
      <c r="L497" s="172"/>
      <c r="M497" s="125"/>
      <c r="N497" s="123"/>
      <c r="O497" s="123"/>
      <c r="P497" s="155"/>
    </row>
    <row r="498" spans="2:16" hidden="1" x14ac:dyDescent="0.35">
      <c r="B498" s="156"/>
      <c r="C498" s="156"/>
      <c r="D498" s="160"/>
      <c r="E498" s="160"/>
      <c r="F498" s="117"/>
      <c r="G498" s="159"/>
      <c r="H498" s="160"/>
      <c r="I498" s="170"/>
      <c r="J498" s="171"/>
      <c r="K498" s="119"/>
      <c r="L498" s="172"/>
      <c r="M498" s="125"/>
      <c r="N498" s="123"/>
      <c r="O498" s="123"/>
      <c r="P498" s="155"/>
    </row>
    <row r="499" spans="2:16" hidden="1" x14ac:dyDescent="0.35">
      <c r="B499" s="156"/>
      <c r="C499" s="156"/>
      <c r="D499" s="160"/>
      <c r="E499" s="160"/>
      <c r="F499" s="117"/>
      <c r="G499" s="159"/>
      <c r="H499" s="160"/>
      <c r="I499" s="170"/>
      <c r="J499" s="171"/>
      <c r="K499" s="119"/>
      <c r="L499" s="172"/>
      <c r="M499" s="125"/>
      <c r="N499" s="123"/>
      <c r="O499" s="123"/>
      <c r="P499" s="155"/>
    </row>
    <row r="500" spans="2:16" hidden="1" x14ac:dyDescent="0.35">
      <c r="B500" s="156"/>
      <c r="C500" s="156"/>
      <c r="D500" s="160"/>
      <c r="E500" s="160"/>
      <c r="F500" s="117"/>
      <c r="G500" s="159"/>
      <c r="H500" s="160"/>
      <c r="I500" s="170"/>
      <c r="J500" s="171"/>
      <c r="K500" s="119"/>
      <c r="L500" s="172"/>
      <c r="M500" s="125"/>
      <c r="N500" s="123"/>
      <c r="O500" s="123"/>
      <c r="P500" s="155"/>
    </row>
    <row r="501" spans="2:16" hidden="1" x14ac:dyDescent="0.35">
      <c r="B501" s="156"/>
      <c r="C501" s="156"/>
      <c r="D501" s="160"/>
      <c r="E501" s="160"/>
      <c r="F501" s="117"/>
      <c r="G501" s="159"/>
      <c r="H501" s="160"/>
      <c r="I501" s="170"/>
      <c r="J501" s="171"/>
      <c r="K501" s="119"/>
      <c r="L501" s="172"/>
      <c r="M501" s="125"/>
      <c r="N501" s="123"/>
      <c r="O501" s="123"/>
      <c r="P501" s="155"/>
    </row>
    <row r="502" spans="2:16" hidden="1" x14ac:dyDescent="0.35">
      <c r="B502" s="156"/>
      <c r="C502" s="156"/>
      <c r="D502" s="160"/>
      <c r="E502" s="160"/>
      <c r="F502" s="117"/>
      <c r="G502" s="159"/>
      <c r="H502" s="160"/>
      <c r="I502" s="170"/>
      <c r="J502" s="171"/>
      <c r="K502" s="119"/>
      <c r="L502" s="172"/>
      <c r="M502" s="125"/>
      <c r="N502" s="123"/>
      <c r="O502" s="123"/>
      <c r="P502" s="155"/>
    </row>
    <row r="503" spans="2:16" hidden="1" x14ac:dyDescent="0.35">
      <c r="B503" s="156"/>
      <c r="C503" s="156"/>
      <c r="D503" s="160"/>
      <c r="E503" s="160"/>
      <c r="F503" s="117"/>
      <c r="G503" s="159"/>
      <c r="H503" s="160"/>
      <c r="I503" s="170"/>
      <c r="J503" s="171"/>
      <c r="K503" s="119"/>
      <c r="L503" s="172"/>
      <c r="M503" s="125"/>
      <c r="N503" s="123"/>
      <c r="O503" s="123"/>
      <c r="P503" s="155"/>
    </row>
    <row r="504" spans="2:16" hidden="1" x14ac:dyDescent="0.35">
      <c r="B504" s="156"/>
      <c r="C504" s="156"/>
      <c r="D504" s="160"/>
      <c r="E504" s="160"/>
      <c r="F504" s="117"/>
      <c r="G504" s="159"/>
      <c r="H504" s="160"/>
      <c r="I504" s="170"/>
      <c r="J504" s="171"/>
      <c r="K504" s="119"/>
      <c r="L504" s="172"/>
      <c r="M504" s="125"/>
      <c r="N504" s="123"/>
      <c r="O504" s="123"/>
      <c r="P504" s="155"/>
    </row>
    <row r="505" spans="2:16" hidden="1" x14ac:dyDescent="0.35">
      <c r="B505" s="156"/>
      <c r="C505" s="156"/>
      <c r="D505" s="160"/>
      <c r="E505" s="160"/>
      <c r="F505" s="117"/>
      <c r="G505" s="159"/>
      <c r="H505" s="160"/>
      <c r="I505" s="170"/>
      <c r="J505" s="171"/>
      <c r="K505" s="119"/>
      <c r="L505" s="172"/>
      <c r="M505" s="125"/>
      <c r="N505" s="123"/>
      <c r="O505" s="123"/>
      <c r="P505" s="155"/>
    </row>
    <row r="506" spans="2:16" hidden="1" x14ac:dyDescent="0.35">
      <c r="B506" s="156"/>
      <c r="C506" s="156"/>
      <c r="D506" s="160"/>
      <c r="E506" s="160"/>
      <c r="F506" s="117"/>
      <c r="G506" s="159"/>
      <c r="H506" s="160"/>
      <c r="I506" s="170"/>
      <c r="J506" s="171"/>
      <c r="K506" s="119"/>
      <c r="L506" s="172"/>
      <c r="M506" s="125"/>
      <c r="N506" s="123"/>
      <c r="O506" s="123"/>
      <c r="P506" s="155"/>
    </row>
    <row r="507" spans="2:16" hidden="1" x14ac:dyDescent="0.35">
      <c r="B507" s="156"/>
      <c r="C507" s="156"/>
      <c r="D507" s="160"/>
      <c r="E507" s="160"/>
      <c r="F507" s="117"/>
      <c r="G507" s="159"/>
      <c r="H507" s="160"/>
      <c r="I507" s="170"/>
      <c r="J507" s="171"/>
      <c r="K507" s="119"/>
      <c r="L507" s="172"/>
      <c r="M507" s="125"/>
      <c r="N507" s="123"/>
      <c r="O507" s="123"/>
      <c r="P507" s="155"/>
    </row>
    <row r="508" spans="2:16" hidden="1" x14ac:dyDescent="0.35">
      <c r="B508" s="156"/>
      <c r="C508" s="156"/>
      <c r="D508" s="160"/>
      <c r="E508" s="160"/>
      <c r="F508" s="117"/>
      <c r="G508" s="159"/>
      <c r="H508" s="160"/>
      <c r="I508" s="170"/>
      <c r="J508" s="171"/>
      <c r="K508" s="119"/>
      <c r="L508" s="172"/>
      <c r="M508" s="125"/>
      <c r="N508" s="123"/>
      <c r="O508" s="123"/>
      <c r="P508" s="155"/>
    </row>
    <row r="509" spans="2:16" hidden="1" x14ac:dyDescent="0.35">
      <c r="B509" s="156"/>
      <c r="C509" s="156"/>
      <c r="D509" s="160"/>
      <c r="E509" s="160"/>
      <c r="F509" s="117"/>
      <c r="G509" s="159"/>
      <c r="H509" s="160"/>
      <c r="I509" s="170"/>
      <c r="J509" s="171"/>
      <c r="K509" s="119"/>
      <c r="L509" s="172"/>
      <c r="M509" s="125"/>
      <c r="N509" s="123"/>
      <c r="O509" s="123"/>
      <c r="P509" s="155"/>
    </row>
    <row r="510" spans="2:16" hidden="1" x14ac:dyDescent="0.35">
      <c r="B510" s="156"/>
      <c r="C510" s="156"/>
      <c r="D510" s="160"/>
      <c r="E510" s="160"/>
      <c r="F510" s="117"/>
      <c r="G510" s="159"/>
      <c r="H510" s="160"/>
      <c r="I510" s="170"/>
      <c r="J510" s="171"/>
      <c r="K510" s="119"/>
      <c r="L510" s="172"/>
      <c r="M510" s="125"/>
      <c r="N510" s="123"/>
      <c r="O510" s="123"/>
      <c r="P510" s="155"/>
    </row>
    <row r="511" spans="2:16" hidden="1" x14ac:dyDescent="0.35">
      <c r="B511" s="156"/>
      <c r="C511" s="156"/>
      <c r="D511" s="160"/>
      <c r="E511" s="160"/>
      <c r="F511" s="117"/>
      <c r="G511" s="159"/>
      <c r="H511" s="160"/>
      <c r="I511" s="170"/>
      <c r="J511" s="171"/>
      <c r="K511" s="119"/>
      <c r="L511" s="172"/>
      <c r="M511" s="125"/>
      <c r="N511" s="123"/>
      <c r="O511" s="123"/>
      <c r="P511" s="155"/>
    </row>
    <row r="512" spans="2:16" hidden="1" x14ac:dyDescent="0.35">
      <c r="B512" s="156"/>
      <c r="C512" s="156"/>
      <c r="D512" s="160"/>
      <c r="E512" s="160"/>
      <c r="F512" s="117"/>
      <c r="G512" s="159"/>
      <c r="H512" s="160"/>
      <c r="I512" s="170"/>
      <c r="J512" s="171"/>
      <c r="K512" s="119"/>
      <c r="L512" s="172"/>
      <c r="M512" s="125"/>
      <c r="N512" s="123"/>
      <c r="O512" s="123"/>
      <c r="P512" s="155"/>
    </row>
    <row r="513" spans="2:16" hidden="1" x14ac:dyDescent="0.35">
      <c r="B513" s="156"/>
      <c r="C513" s="156"/>
      <c r="D513" s="160"/>
      <c r="E513" s="160"/>
      <c r="F513" s="117"/>
      <c r="G513" s="159"/>
      <c r="H513" s="160"/>
      <c r="I513" s="170"/>
      <c r="J513" s="171"/>
      <c r="K513" s="119"/>
      <c r="L513" s="172"/>
      <c r="M513" s="125"/>
      <c r="N513" s="123"/>
      <c r="O513" s="123"/>
      <c r="P513" s="155"/>
    </row>
    <row r="514" spans="2:16" hidden="1" x14ac:dyDescent="0.35">
      <c r="B514" s="156"/>
      <c r="C514" s="156"/>
      <c r="D514" s="160"/>
      <c r="E514" s="160"/>
      <c r="F514" s="117"/>
      <c r="G514" s="159"/>
      <c r="H514" s="160"/>
      <c r="I514" s="170"/>
      <c r="J514" s="171"/>
      <c r="K514" s="119"/>
      <c r="L514" s="172"/>
      <c r="M514" s="125"/>
      <c r="N514" s="123"/>
      <c r="O514" s="123"/>
      <c r="P514" s="155"/>
    </row>
    <row r="515" spans="2:16" hidden="1" x14ac:dyDescent="0.35">
      <c r="B515" s="156"/>
      <c r="C515" s="156"/>
      <c r="D515" s="160"/>
      <c r="E515" s="160"/>
      <c r="F515" s="117"/>
      <c r="G515" s="159"/>
      <c r="H515" s="160"/>
      <c r="I515" s="170"/>
      <c r="J515" s="171"/>
      <c r="K515" s="119"/>
      <c r="L515" s="172"/>
      <c r="M515" s="125"/>
      <c r="N515" s="123"/>
      <c r="O515" s="123"/>
      <c r="P515" s="155"/>
    </row>
    <row r="516" spans="2:16" hidden="1" x14ac:dyDescent="0.35">
      <c r="B516" s="156"/>
      <c r="C516" s="156"/>
      <c r="D516" s="160"/>
      <c r="E516" s="160"/>
      <c r="F516" s="117"/>
      <c r="G516" s="159"/>
      <c r="H516" s="160"/>
      <c r="I516" s="170"/>
      <c r="J516" s="171"/>
      <c r="K516" s="119"/>
      <c r="L516" s="172"/>
      <c r="M516" s="125"/>
      <c r="N516" s="123"/>
      <c r="O516" s="123"/>
      <c r="P516" s="155"/>
    </row>
    <row r="517" spans="2:16" hidden="1" x14ac:dyDescent="0.35">
      <c r="B517" s="156"/>
      <c r="C517" s="156"/>
      <c r="D517" s="160"/>
      <c r="E517" s="160"/>
      <c r="F517" s="117"/>
      <c r="G517" s="159"/>
      <c r="H517" s="160"/>
      <c r="I517" s="170"/>
      <c r="J517" s="171"/>
      <c r="K517" s="119"/>
      <c r="L517" s="172"/>
      <c r="M517" s="125"/>
      <c r="N517" s="123"/>
      <c r="O517" s="123"/>
      <c r="P517" s="155"/>
    </row>
    <row r="518" spans="2:16" hidden="1" x14ac:dyDescent="0.35">
      <c r="B518" s="156"/>
      <c r="C518" s="156"/>
      <c r="D518" s="160"/>
      <c r="E518" s="160"/>
      <c r="F518" s="117"/>
      <c r="G518" s="159"/>
      <c r="H518" s="160"/>
      <c r="I518" s="170"/>
      <c r="J518" s="171"/>
      <c r="K518" s="119"/>
      <c r="L518" s="172"/>
      <c r="M518" s="125"/>
      <c r="N518" s="123"/>
      <c r="O518" s="123"/>
      <c r="P518" s="155"/>
    </row>
    <row r="519" spans="2:16" hidden="1" x14ac:dyDescent="0.35">
      <c r="B519" s="156"/>
      <c r="C519" s="156"/>
      <c r="D519" s="160"/>
      <c r="E519" s="160"/>
      <c r="F519" s="117"/>
      <c r="G519" s="159"/>
      <c r="H519" s="160"/>
      <c r="I519" s="170"/>
      <c r="J519" s="171"/>
      <c r="K519" s="119"/>
      <c r="L519" s="172"/>
      <c r="M519" s="125"/>
      <c r="N519" s="123"/>
      <c r="O519" s="123"/>
      <c r="P519" s="155"/>
    </row>
    <row r="520" spans="2:16" hidden="1" x14ac:dyDescent="0.35">
      <c r="B520" s="156"/>
      <c r="C520" s="156"/>
      <c r="D520" s="160"/>
      <c r="E520" s="160"/>
      <c r="F520" s="117"/>
      <c r="G520" s="159"/>
      <c r="H520" s="160"/>
      <c r="I520" s="170"/>
      <c r="J520" s="171"/>
      <c r="K520" s="119"/>
      <c r="L520" s="172"/>
      <c r="M520" s="125"/>
      <c r="N520" s="123"/>
      <c r="O520" s="123"/>
      <c r="P520" s="155"/>
    </row>
    <row r="521" spans="2:16" hidden="1" x14ac:dyDescent="0.35">
      <c r="B521" s="156"/>
      <c r="C521" s="156"/>
      <c r="D521" s="160"/>
      <c r="E521" s="160"/>
      <c r="F521" s="117"/>
      <c r="G521" s="159"/>
      <c r="H521" s="160"/>
      <c r="I521" s="170"/>
      <c r="J521" s="171"/>
      <c r="K521" s="119"/>
      <c r="L521" s="172"/>
      <c r="M521" s="125"/>
      <c r="N521" s="123"/>
      <c r="O521" s="123"/>
      <c r="P521" s="155"/>
    </row>
    <row r="522" spans="2:16" hidden="1" x14ac:dyDescent="0.35">
      <c r="B522" s="156"/>
      <c r="C522" s="156"/>
      <c r="D522" s="160"/>
      <c r="E522" s="160"/>
      <c r="F522" s="117"/>
      <c r="G522" s="159"/>
      <c r="H522" s="160"/>
      <c r="I522" s="170"/>
      <c r="J522" s="171"/>
      <c r="K522" s="119"/>
      <c r="L522" s="172"/>
      <c r="M522" s="125"/>
      <c r="N522" s="123"/>
      <c r="O522" s="123"/>
      <c r="P522" s="155"/>
    </row>
    <row r="523" spans="2:16" hidden="1" x14ac:dyDescent="0.35">
      <c r="B523" s="156"/>
      <c r="C523" s="156"/>
      <c r="D523" s="160"/>
      <c r="E523" s="160"/>
      <c r="F523" s="117"/>
      <c r="G523" s="159"/>
      <c r="H523" s="160"/>
      <c r="I523" s="170"/>
      <c r="J523" s="171"/>
      <c r="K523" s="119"/>
      <c r="L523" s="172"/>
      <c r="M523" s="125"/>
      <c r="N523" s="123"/>
      <c r="O523" s="123"/>
      <c r="P523" s="155"/>
    </row>
    <row r="524" spans="2:16" hidden="1" x14ac:dyDescent="0.35">
      <c r="B524" s="156"/>
      <c r="C524" s="156"/>
      <c r="D524" s="160"/>
      <c r="E524" s="160"/>
      <c r="F524" s="117"/>
      <c r="G524" s="159"/>
      <c r="H524" s="160"/>
      <c r="I524" s="170"/>
      <c r="J524" s="171"/>
      <c r="K524" s="119"/>
      <c r="L524" s="172"/>
      <c r="M524" s="125"/>
      <c r="N524" s="123"/>
      <c r="O524" s="123"/>
      <c r="P524" s="155"/>
    </row>
    <row r="525" spans="2:16" hidden="1" x14ac:dyDescent="0.35">
      <c r="B525" s="156"/>
      <c r="C525" s="156"/>
      <c r="D525" s="160"/>
      <c r="E525" s="160"/>
      <c r="F525" s="117"/>
      <c r="G525" s="159"/>
      <c r="H525" s="160"/>
      <c r="I525" s="170"/>
      <c r="J525" s="171"/>
      <c r="K525" s="119"/>
      <c r="L525" s="172"/>
      <c r="M525" s="125"/>
      <c r="N525" s="123"/>
      <c r="O525" s="123"/>
      <c r="P525" s="155"/>
    </row>
    <row r="526" spans="2:16" hidden="1" x14ac:dyDescent="0.35">
      <c r="B526" s="156"/>
      <c r="C526" s="156"/>
      <c r="D526" s="160"/>
      <c r="E526" s="160"/>
      <c r="F526" s="117"/>
      <c r="G526" s="159"/>
      <c r="H526" s="160"/>
      <c r="I526" s="170"/>
      <c r="J526" s="171"/>
      <c r="K526" s="119"/>
      <c r="L526" s="172"/>
      <c r="M526" s="125"/>
      <c r="N526" s="123"/>
      <c r="O526" s="123"/>
      <c r="P526" s="155"/>
    </row>
    <row r="527" spans="2:16" hidden="1" x14ac:dyDescent="0.35">
      <c r="B527" s="156"/>
      <c r="C527" s="156"/>
      <c r="D527" s="160"/>
      <c r="E527" s="160"/>
      <c r="F527" s="117"/>
      <c r="G527" s="159"/>
      <c r="H527" s="160"/>
      <c r="I527" s="170"/>
      <c r="J527" s="171"/>
      <c r="K527" s="119"/>
      <c r="L527" s="172"/>
      <c r="M527" s="125"/>
      <c r="N527" s="123"/>
      <c r="O527" s="123"/>
      <c r="P527" s="155"/>
    </row>
    <row r="528" spans="2:16" hidden="1" x14ac:dyDescent="0.35">
      <c r="B528" s="156"/>
      <c r="C528" s="156"/>
      <c r="D528" s="160"/>
      <c r="E528" s="160"/>
      <c r="F528" s="117"/>
      <c r="G528" s="159"/>
      <c r="H528" s="160"/>
      <c r="I528" s="170"/>
      <c r="J528" s="171"/>
      <c r="K528" s="119"/>
      <c r="L528" s="172"/>
      <c r="M528" s="125"/>
      <c r="N528" s="123"/>
      <c r="O528" s="123"/>
      <c r="P528" s="155"/>
    </row>
    <row r="529" spans="2:16" hidden="1" x14ac:dyDescent="0.35">
      <c r="B529" s="156"/>
      <c r="C529" s="156"/>
      <c r="D529" s="160"/>
      <c r="E529" s="160"/>
      <c r="F529" s="117"/>
      <c r="G529" s="159"/>
      <c r="H529" s="160"/>
      <c r="I529" s="170"/>
      <c r="J529" s="171"/>
      <c r="K529" s="119"/>
      <c r="L529" s="172"/>
      <c r="M529" s="125"/>
      <c r="N529" s="123"/>
      <c r="O529" s="123"/>
      <c r="P529" s="155"/>
    </row>
    <row r="530" spans="2:16" hidden="1" x14ac:dyDescent="0.35">
      <c r="B530" s="156"/>
      <c r="C530" s="156"/>
      <c r="D530" s="160"/>
      <c r="E530" s="160"/>
      <c r="F530" s="117"/>
      <c r="G530" s="159"/>
      <c r="H530" s="160"/>
      <c r="I530" s="170"/>
      <c r="J530" s="171"/>
      <c r="K530" s="119"/>
      <c r="L530" s="172"/>
      <c r="M530" s="125"/>
      <c r="N530" s="123"/>
      <c r="O530" s="123"/>
      <c r="P530" s="155"/>
    </row>
    <row r="531" spans="2:16" hidden="1" x14ac:dyDescent="0.35">
      <c r="B531" s="156"/>
      <c r="C531" s="156"/>
      <c r="D531" s="160"/>
      <c r="E531" s="160"/>
      <c r="F531" s="117"/>
      <c r="G531" s="159"/>
      <c r="H531" s="160"/>
      <c r="I531" s="170"/>
      <c r="J531" s="171"/>
      <c r="K531" s="119"/>
      <c r="L531" s="172"/>
      <c r="M531" s="125"/>
      <c r="N531" s="123"/>
      <c r="O531" s="123"/>
      <c r="P531" s="155"/>
    </row>
    <row r="532" spans="2:16" hidden="1" x14ac:dyDescent="0.35">
      <c r="B532" s="156"/>
      <c r="C532" s="156"/>
      <c r="D532" s="160"/>
      <c r="E532" s="160"/>
      <c r="F532" s="117"/>
      <c r="G532" s="159"/>
      <c r="H532" s="160"/>
      <c r="I532" s="170"/>
      <c r="J532" s="171"/>
      <c r="K532" s="119"/>
      <c r="L532" s="172"/>
      <c r="M532" s="125"/>
      <c r="N532" s="123"/>
      <c r="O532" s="123"/>
      <c r="P532" s="155"/>
    </row>
    <row r="533" spans="2:16" hidden="1" x14ac:dyDescent="0.35">
      <c r="B533" s="156"/>
      <c r="C533" s="156"/>
      <c r="D533" s="160"/>
      <c r="E533" s="160"/>
      <c r="F533" s="117"/>
      <c r="G533" s="159"/>
      <c r="H533" s="160"/>
      <c r="I533" s="170"/>
      <c r="J533" s="171"/>
      <c r="K533" s="119"/>
      <c r="L533" s="172"/>
      <c r="M533" s="125"/>
      <c r="N533" s="123"/>
      <c r="O533" s="123"/>
      <c r="P533" s="155"/>
    </row>
    <row r="534" spans="2:16" hidden="1" x14ac:dyDescent="0.35">
      <c r="B534" s="156"/>
      <c r="C534" s="156"/>
      <c r="D534" s="160"/>
      <c r="E534" s="160"/>
      <c r="F534" s="117"/>
      <c r="G534" s="159"/>
      <c r="H534" s="160"/>
      <c r="I534" s="170"/>
      <c r="J534" s="171"/>
      <c r="K534" s="119"/>
      <c r="L534" s="172"/>
      <c r="M534" s="125"/>
      <c r="N534" s="123"/>
      <c r="O534" s="123"/>
      <c r="P534" s="155"/>
    </row>
    <row r="535" spans="2:16" hidden="1" x14ac:dyDescent="0.35">
      <c r="B535" s="156"/>
      <c r="C535" s="156"/>
      <c r="D535" s="160"/>
      <c r="E535" s="160"/>
      <c r="F535" s="117"/>
      <c r="G535" s="159"/>
      <c r="H535" s="160"/>
      <c r="I535" s="170"/>
      <c r="J535" s="171"/>
      <c r="K535" s="119"/>
      <c r="L535" s="172"/>
      <c r="M535" s="125"/>
      <c r="N535" s="123"/>
      <c r="O535" s="123"/>
      <c r="P535" s="155"/>
    </row>
    <row r="536" spans="2:16" hidden="1" x14ac:dyDescent="0.35">
      <c r="B536" s="156"/>
      <c r="C536" s="156"/>
      <c r="D536" s="160"/>
      <c r="E536" s="160"/>
      <c r="F536" s="117"/>
      <c r="G536" s="159"/>
      <c r="H536" s="160"/>
      <c r="I536" s="170"/>
      <c r="J536" s="171"/>
      <c r="K536" s="119"/>
      <c r="L536" s="172"/>
      <c r="M536" s="125"/>
      <c r="N536" s="123"/>
      <c r="O536" s="123"/>
      <c r="P536" s="155"/>
    </row>
    <row r="537" spans="2:16" hidden="1" x14ac:dyDescent="0.35">
      <c r="B537" s="156"/>
      <c r="C537" s="156"/>
      <c r="D537" s="160"/>
      <c r="E537" s="160"/>
      <c r="F537" s="117"/>
      <c r="G537" s="159"/>
      <c r="H537" s="160"/>
      <c r="I537" s="170"/>
      <c r="J537" s="171"/>
      <c r="K537" s="119"/>
      <c r="L537" s="172"/>
      <c r="M537" s="125"/>
      <c r="N537" s="123"/>
      <c r="O537" s="123"/>
      <c r="P537" s="155"/>
    </row>
    <row r="538" spans="2:16" hidden="1" x14ac:dyDescent="0.35">
      <c r="B538" s="156"/>
      <c r="C538" s="156"/>
      <c r="D538" s="160"/>
      <c r="E538" s="160"/>
      <c r="F538" s="117"/>
      <c r="G538" s="159"/>
      <c r="H538" s="160"/>
      <c r="I538" s="170"/>
      <c r="J538" s="171"/>
      <c r="K538" s="119"/>
      <c r="L538" s="172"/>
      <c r="M538" s="125"/>
      <c r="N538" s="123"/>
      <c r="O538" s="123"/>
      <c r="P538" s="155"/>
    </row>
    <row r="539" spans="2:16" hidden="1" x14ac:dyDescent="0.35">
      <c r="B539" s="156"/>
      <c r="C539" s="156"/>
      <c r="D539" s="160"/>
      <c r="E539" s="160"/>
      <c r="F539" s="117"/>
      <c r="G539" s="159"/>
      <c r="H539" s="160"/>
      <c r="I539" s="170"/>
      <c r="J539" s="171"/>
      <c r="K539" s="119"/>
      <c r="L539" s="172"/>
      <c r="M539" s="125"/>
      <c r="N539" s="123"/>
      <c r="O539" s="123"/>
      <c r="P539" s="155"/>
    </row>
    <row r="540" spans="2:16" hidden="1" x14ac:dyDescent="0.35">
      <c r="B540" s="156"/>
      <c r="C540" s="156"/>
      <c r="D540" s="160"/>
      <c r="E540" s="160"/>
      <c r="F540" s="117"/>
      <c r="G540" s="159"/>
      <c r="H540" s="160"/>
      <c r="I540" s="170"/>
      <c r="J540" s="171"/>
      <c r="K540" s="119"/>
      <c r="L540" s="172"/>
      <c r="M540" s="125"/>
      <c r="N540" s="123"/>
      <c r="O540" s="123"/>
      <c r="P540" s="155"/>
    </row>
    <row r="541" spans="2:16" hidden="1" x14ac:dyDescent="0.35">
      <c r="B541" s="156"/>
      <c r="C541" s="156"/>
      <c r="D541" s="160"/>
      <c r="E541" s="160"/>
      <c r="F541" s="117"/>
      <c r="G541" s="159"/>
      <c r="H541" s="160"/>
      <c r="I541" s="170"/>
      <c r="J541" s="171"/>
      <c r="K541" s="119"/>
      <c r="L541" s="172"/>
      <c r="M541" s="125"/>
      <c r="N541" s="123"/>
      <c r="O541" s="123"/>
      <c r="P541" s="155"/>
    </row>
    <row r="542" spans="2:16" hidden="1" x14ac:dyDescent="0.35">
      <c r="B542" s="156"/>
      <c r="C542" s="156"/>
      <c r="D542" s="160"/>
      <c r="E542" s="160"/>
      <c r="F542" s="117"/>
      <c r="G542" s="159"/>
      <c r="H542" s="160"/>
      <c r="I542" s="170"/>
      <c r="J542" s="171"/>
      <c r="K542" s="119"/>
      <c r="L542" s="172"/>
      <c r="M542" s="125"/>
      <c r="N542" s="123"/>
      <c r="O542" s="123"/>
      <c r="P542" s="155"/>
    </row>
    <row r="543" spans="2:16" hidden="1" x14ac:dyDescent="0.35">
      <c r="B543" s="156"/>
      <c r="C543" s="156"/>
      <c r="D543" s="160"/>
      <c r="E543" s="160"/>
      <c r="F543" s="117"/>
      <c r="G543" s="159"/>
      <c r="H543" s="160"/>
      <c r="I543" s="170"/>
      <c r="J543" s="171"/>
      <c r="K543" s="119"/>
      <c r="L543" s="172"/>
      <c r="M543" s="125"/>
      <c r="N543" s="123"/>
      <c r="O543" s="123"/>
      <c r="P543" s="155"/>
    </row>
    <row r="544" spans="2:16" hidden="1" x14ac:dyDescent="0.35">
      <c r="B544" s="156"/>
      <c r="C544" s="156"/>
      <c r="D544" s="160"/>
      <c r="E544" s="160"/>
      <c r="F544" s="117"/>
      <c r="G544" s="159"/>
      <c r="H544" s="160"/>
      <c r="I544" s="170"/>
      <c r="J544" s="171"/>
      <c r="K544" s="119"/>
      <c r="L544" s="172"/>
      <c r="M544" s="125"/>
      <c r="N544" s="123"/>
      <c r="O544" s="123"/>
      <c r="P544" s="155"/>
    </row>
    <row r="545" spans="2:16" x14ac:dyDescent="0.35">
      <c r="B545" s="160"/>
      <c r="C545" s="156"/>
      <c r="D545" s="160"/>
      <c r="E545" s="160"/>
      <c r="F545" s="117"/>
      <c r="G545" s="159"/>
      <c r="H545" s="160"/>
      <c r="I545" s="164"/>
      <c r="J545" s="165"/>
      <c r="K545" s="119"/>
      <c r="L545" s="166"/>
      <c r="M545" s="162"/>
      <c r="N545" s="123"/>
      <c r="O545" s="123"/>
      <c r="P545" s="158"/>
    </row>
    <row r="546" spans="2:16" x14ac:dyDescent="0.35">
      <c r="B546" s="160"/>
      <c r="C546" s="156"/>
      <c r="D546" s="160"/>
      <c r="E546" s="160"/>
      <c r="F546" s="117"/>
      <c r="G546" s="159"/>
      <c r="H546" s="160"/>
      <c r="I546" s="164"/>
      <c r="J546" s="165"/>
      <c r="K546" s="119"/>
      <c r="L546" s="166"/>
      <c r="M546" s="162"/>
      <c r="N546" s="123"/>
      <c r="O546" s="123"/>
      <c r="P546" s="158"/>
    </row>
    <row r="547" spans="2:16" x14ac:dyDescent="0.35">
      <c r="B547" s="160"/>
      <c r="C547" s="156"/>
      <c r="D547" s="160"/>
      <c r="E547" s="160"/>
      <c r="F547" s="117"/>
      <c r="G547" s="159"/>
      <c r="H547" s="160"/>
      <c r="I547" s="164"/>
      <c r="J547" s="165"/>
      <c r="K547" s="119"/>
      <c r="L547" s="166"/>
      <c r="M547" s="162"/>
      <c r="N547" s="123"/>
      <c r="O547" s="123"/>
      <c r="P547" s="158"/>
    </row>
    <row r="548" spans="2:16" x14ac:dyDescent="0.35">
      <c r="B548" s="160"/>
      <c r="C548" s="156"/>
      <c r="D548" s="160"/>
      <c r="E548" s="160"/>
      <c r="F548" s="117"/>
      <c r="G548" s="159"/>
      <c r="H548" s="160"/>
      <c r="I548" s="164"/>
      <c r="J548" s="165"/>
      <c r="K548" s="119"/>
      <c r="L548" s="166"/>
      <c r="M548" s="162"/>
      <c r="N548" s="123"/>
      <c r="O548" s="123"/>
      <c r="P548" s="158"/>
    </row>
    <row r="549" spans="2:16" x14ac:dyDescent="0.35">
      <c r="B549" s="160"/>
      <c r="C549" s="156"/>
      <c r="D549" s="160"/>
      <c r="E549" s="160"/>
      <c r="F549" s="117"/>
      <c r="G549" s="159"/>
      <c r="H549" s="160"/>
      <c r="I549" s="164"/>
      <c r="J549" s="165"/>
      <c r="K549" s="119"/>
      <c r="L549" s="166"/>
      <c r="M549" s="162"/>
      <c r="N549" s="123"/>
      <c r="O549" s="123"/>
      <c r="P549" s="158"/>
    </row>
    <row r="550" spans="2:16" x14ac:dyDescent="0.35">
      <c r="B550" s="160"/>
      <c r="C550" s="156"/>
      <c r="D550" s="160"/>
      <c r="E550" s="160"/>
      <c r="F550" s="117"/>
      <c r="G550" s="159"/>
      <c r="H550" s="160"/>
      <c r="I550" s="164"/>
      <c r="J550" s="165"/>
      <c r="K550" s="119"/>
      <c r="L550" s="166"/>
      <c r="M550" s="162"/>
      <c r="N550" s="123"/>
      <c r="O550" s="123"/>
      <c r="P550" s="158"/>
    </row>
    <row r="551" spans="2:16" x14ac:dyDescent="0.35">
      <c r="B551" s="160"/>
      <c r="C551" s="156"/>
      <c r="D551" s="160"/>
      <c r="E551" s="160"/>
      <c r="F551" s="117"/>
      <c r="G551" s="159"/>
      <c r="H551" s="160"/>
      <c r="I551" s="164"/>
      <c r="J551" s="165"/>
      <c r="K551" s="119"/>
      <c r="L551" s="166"/>
      <c r="M551" s="162"/>
      <c r="N551" s="123"/>
      <c r="O551" s="123"/>
      <c r="P551" s="158"/>
    </row>
    <row r="552" spans="2:16" x14ac:dyDescent="0.35">
      <c r="B552" s="160"/>
      <c r="C552" s="156"/>
      <c r="D552" s="160"/>
      <c r="E552" s="160"/>
      <c r="F552" s="117"/>
      <c r="G552" s="159"/>
      <c r="H552" s="160"/>
      <c r="I552" s="161"/>
      <c r="J552" s="124"/>
      <c r="K552" s="119"/>
      <c r="L552" s="119"/>
      <c r="M552" s="162"/>
      <c r="N552" s="123"/>
      <c r="O552" s="123"/>
      <c r="P552" s="158"/>
    </row>
    <row r="553" spans="2:16" x14ac:dyDescent="0.35">
      <c r="B553" s="160"/>
      <c r="C553" s="156"/>
      <c r="D553" s="160"/>
      <c r="E553" s="160"/>
      <c r="F553" s="117"/>
      <c r="G553" s="159"/>
      <c r="H553" s="160"/>
      <c r="I553" s="164"/>
      <c r="J553" s="165"/>
      <c r="K553" s="119"/>
      <c r="L553" s="166"/>
      <c r="M553" s="162"/>
      <c r="N553" s="123"/>
      <c r="O553" s="123"/>
      <c r="P553" s="158"/>
    </row>
    <row r="554" spans="2:16" x14ac:dyDescent="0.35">
      <c r="B554" s="160"/>
      <c r="C554" s="156"/>
      <c r="D554" s="160"/>
      <c r="E554" s="160"/>
      <c r="F554" s="117"/>
      <c r="G554" s="159"/>
      <c r="H554" s="160"/>
      <c r="I554" s="161"/>
      <c r="J554" s="124"/>
      <c r="K554" s="119"/>
      <c r="L554" s="119"/>
      <c r="M554" s="162"/>
      <c r="N554" s="123"/>
      <c r="O554" s="123"/>
      <c r="P554" s="158"/>
    </row>
    <row r="555" spans="2:16" x14ac:dyDescent="0.35">
      <c r="B555" s="160"/>
      <c r="C555" s="156"/>
      <c r="D555" s="160"/>
      <c r="E555" s="160"/>
      <c r="F555" s="117"/>
      <c r="G555" s="159"/>
      <c r="H555" s="160"/>
      <c r="I555" s="164"/>
      <c r="J555" s="165"/>
      <c r="K555" s="119"/>
      <c r="L555" s="166"/>
      <c r="M555" s="162"/>
      <c r="N555" s="123"/>
      <c r="O555" s="123"/>
      <c r="P555" s="158"/>
    </row>
    <row r="556" spans="2:16" x14ac:dyDescent="0.35">
      <c r="B556" s="160"/>
      <c r="C556" s="156"/>
      <c r="D556" s="160"/>
      <c r="E556" s="160"/>
      <c r="F556" s="117"/>
      <c r="G556" s="159"/>
      <c r="H556" s="160"/>
      <c r="I556" s="161"/>
      <c r="J556" s="124"/>
      <c r="K556" s="119"/>
      <c r="L556" s="119"/>
      <c r="M556" s="162"/>
      <c r="N556" s="123"/>
      <c r="O556" s="123"/>
      <c r="P556" s="158"/>
    </row>
    <row r="557" spans="2:16" x14ac:dyDescent="0.35">
      <c r="B557" s="160"/>
      <c r="C557" s="156"/>
      <c r="D557" s="160"/>
      <c r="E557" s="160"/>
      <c r="F557" s="117"/>
      <c r="G557" s="159"/>
      <c r="H557" s="160"/>
      <c r="I557" s="164"/>
      <c r="J557" s="165"/>
      <c r="K557" s="119"/>
      <c r="L557" s="166"/>
      <c r="M557" s="162"/>
      <c r="N557" s="123"/>
      <c r="O557" s="123"/>
      <c r="P557" s="158"/>
    </row>
    <row r="558" spans="2:16" x14ac:dyDescent="0.35">
      <c r="B558" s="160"/>
      <c r="C558" s="156"/>
      <c r="D558" s="160"/>
      <c r="E558" s="160"/>
      <c r="F558" s="117"/>
      <c r="G558" s="159"/>
      <c r="H558" s="160"/>
      <c r="I558" s="161"/>
      <c r="J558" s="124"/>
      <c r="K558" s="119"/>
      <c r="L558" s="119"/>
      <c r="M558" s="162"/>
      <c r="N558" s="123"/>
      <c r="O558" s="123"/>
      <c r="P558" s="158"/>
    </row>
    <row r="559" spans="2:16" x14ac:dyDescent="0.35">
      <c r="B559" s="160"/>
      <c r="C559" s="156"/>
      <c r="D559" s="160"/>
      <c r="E559" s="160"/>
      <c r="F559" s="117"/>
      <c r="G559" s="159"/>
      <c r="H559" s="160"/>
      <c r="I559" s="164"/>
      <c r="J559" s="165"/>
      <c r="K559" s="119"/>
      <c r="L559" s="166"/>
      <c r="M559" s="162"/>
      <c r="N559" s="123"/>
      <c r="O559" s="123"/>
      <c r="P559" s="158"/>
    </row>
    <row r="560" spans="2:16" x14ac:dyDescent="0.35">
      <c r="B560" s="160"/>
      <c r="C560" s="156"/>
      <c r="D560" s="160"/>
      <c r="E560" s="160"/>
      <c r="F560" s="117"/>
      <c r="G560" s="159"/>
      <c r="H560" s="160"/>
      <c r="I560" s="161"/>
      <c r="J560" s="124"/>
      <c r="K560" s="119"/>
      <c r="L560" s="119"/>
      <c r="M560" s="162"/>
      <c r="N560" s="123"/>
      <c r="O560" s="123"/>
      <c r="P560" s="158"/>
    </row>
    <row r="561" spans="2:16" x14ac:dyDescent="0.35">
      <c r="B561" s="160"/>
      <c r="C561" s="156"/>
      <c r="D561" s="160"/>
      <c r="E561" s="160"/>
      <c r="F561" s="117"/>
      <c r="G561" s="159"/>
      <c r="H561" s="160"/>
      <c r="I561" s="164"/>
      <c r="J561" s="165"/>
      <c r="K561" s="119"/>
      <c r="L561" s="166"/>
      <c r="M561" s="162"/>
      <c r="N561" s="123"/>
      <c r="O561" s="123"/>
      <c r="P561" s="158"/>
    </row>
    <row r="562" spans="2:16" x14ac:dyDescent="0.35">
      <c r="B562" s="160"/>
      <c r="C562" s="156"/>
      <c r="D562" s="160"/>
      <c r="E562" s="160"/>
      <c r="F562" s="117"/>
      <c r="G562" s="159"/>
      <c r="H562" s="160"/>
      <c r="I562" s="161"/>
      <c r="J562" s="124"/>
      <c r="K562" s="119"/>
      <c r="L562" s="119"/>
      <c r="M562" s="162"/>
      <c r="N562" s="123"/>
      <c r="O562" s="123"/>
      <c r="P562" s="158"/>
    </row>
    <row r="563" spans="2:16" x14ac:dyDescent="0.35">
      <c r="B563" s="160"/>
      <c r="C563" s="156"/>
      <c r="D563" s="160"/>
      <c r="E563" s="160"/>
      <c r="F563" s="117"/>
      <c r="G563" s="159"/>
      <c r="H563" s="160"/>
      <c r="I563" s="164"/>
      <c r="J563" s="165"/>
      <c r="K563" s="119"/>
      <c r="L563" s="166"/>
      <c r="M563" s="162"/>
      <c r="N563" s="123"/>
      <c r="O563" s="123"/>
      <c r="P563" s="158"/>
    </row>
    <row r="564" spans="2:16" x14ac:dyDescent="0.35">
      <c r="B564" s="160"/>
      <c r="C564" s="156"/>
      <c r="D564" s="160"/>
      <c r="E564" s="160"/>
      <c r="F564" s="117"/>
      <c r="G564" s="159"/>
      <c r="H564" s="160"/>
      <c r="I564" s="161"/>
      <c r="J564" s="124"/>
      <c r="K564" s="119"/>
      <c r="L564" s="119"/>
      <c r="M564" s="162"/>
      <c r="N564" s="123"/>
      <c r="O564" s="123"/>
      <c r="P564" s="158"/>
    </row>
    <row r="565" spans="2:16" x14ac:dyDescent="0.35">
      <c r="B565" s="160"/>
      <c r="C565" s="156"/>
      <c r="D565" s="160"/>
      <c r="E565" s="160"/>
      <c r="F565" s="117"/>
      <c r="G565" s="159"/>
      <c r="H565" s="160"/>
      <c r="I565" s="164"/>
      <c r="J565" s="165"/>
      <c r="K565" s="119"/>
      <c r="L565" s="166"/>
      <c r="M565" s="162"/>
      <c r="N565" s="123"/>
      <c r="O565" s="123"/>
      <c r="P565" s="158"/>
    </row>
    <row r="566" spans="2:16" x14ac:dyDescent="0.35">
      <c r="B566" s="160"/>
      <c r="C566" s="156"/>
      <c r="D566" s="160"/>
      <c r="E566" s="160"/>
      <c r="F566" s="117"/>
      <c r="G566" s="159"/>
      <c r="H566" s="160"/>
      <c r="I566" s="161"/>
      <c r="J566" s="124"/>
      <c r="K566" s="119"/>
      <c r="L566" s="119"/>
      <c r="M566" s="162"/>
      <c r="N566" s="123"/>
      <c r="O566" s="123"/>
      <c r="P566" s="158"/>
    </row>
    <row r="567" spans="2:16" x14ac:dyDescent="0.35">
      <c r="B567" s="160"/>
      <c r="C567" s="156"/>
      <c r="D567" s="160"/>
      <c r="E567" s="160"/>
      <c r="F567" s="117"/>
      <c r="G567" s="159"/>
      <c r="H567" s="160"/>
      <c r="I567" s="164"/>
      <c r="J567" s="165"/>
      <c r="K567" s="119"/>
      <c r="L567" s="166"/>
      <c r="M567" s="162"/>
      <c r="N567" s="123"/>
      <c r="O567" s="123"/>
      <c r="P567" s="158"/>
    </row>
    <row r="568" spans="2:16" x14ac:dyDescent="0.35">
      <c r="B568" s="160"/>
      <c r="C568" s="156"/>
      <c r="D568" s="160"/>
      <c r="E568" s="160"/>
      <c r="F568" s="117"/>
      <c r="G568" s="159"/>
      <c r="H568" s="160"/>
      <c r="I568" s="161"/>
      <c r="J568" s="124"/>
      <c r="K568" s="119"/>
      <c r="L568" s="119"/>
      <c r="M568" s="162"/>
      <c r="N568" s="123"/>
      <c r="O568" s="123"/>
      <c r="P568" s="158"/>
    </row>
    <row r="569" spans="2:16" x14ac:dyDescent="0.35">
      <c r="B569" s="160"/>
      <c r="C569" s="156"/>
      <c r="D569" s="160"/>
      <c r="E569" s="160"/>
      <c r="F569" s="117"/>
      <c r="G569" s="159"/>
      <c r="H569" s="160"/>
      <c r="I569" s="164"/>
      <c r="J569" s="165"/>
      <c r="K569" s="119"/>
      <c r="L569" s="166"/>
      <c r="M569" s="162"/>
      <c r="N569" s="123"/>
      <c r="O569" s="123"/>
      <c r="P569" s="158"/>
    </row>
    <row r="570" spans="2:16" x14ac:dyDescent="0.35">
      <c r="B570" s="160"/>
      <c r="C570" s="156"/>
      <c r="D570" s="160"/>
      <c r="E570" s="160"/>
      <c r="F570" s="117"/>
      <c r="G570" s="159"/>
      <c r="H570" s="160"/>
      <c r="I570" s="161"/>
      <c r="J570" s="124"/>
      <c r="K570" s="119"/>
      <c r="L570" s="119"/>
      <c r="M570" s="162"/>
      <c r="N570" s="123"/>
      <c r="O570" s="123"/>
      <c r="P570" s="158"/>
    </row>
    <row r="571" spans="2:16" x14ac:dyDescent="0.35">
      <c r="B571" s="160"/>
      <c r="C571" s="156"/>
      <c r="D571" s="160"/>
      <c r="E571" s="160"/>
      <c r="F571" s="117"/>
      <c r="G571" s="159"/>
      <c r="H571" s="160"/>
      <c r="I571" s="164"/>
      <c r="J571" s="165"/>
      <c r="K571" s="119"/>
      <c r="L571" s="166"/>
      <c r="M571" s="162"/>
      <c r="N571" s="123"/>
      <c r="O571" s="123"/>
      <c r="P571" s="158"/>
    </row>
    <row r="572" spans="2:16" x14ac:dyDescent="0.35">
      <c r="B572" s="160"/>
      <c r="C572" s="156"/>
      <c r="D572" s="160"/>
      <c r="E572" s="160"/>
      <c r="F572" s="117"/>
      <c r="G572" s="159"/>
      <c r="H572" s="160"/>
      <c r="I572" s="161"/>
      <c r="J572" s="124"/>
      <c r="K572" s="119"/>
      <c r="L572" s="119"/>
      <c r="M572" s="162"/>
      <c r="N572" s="123"/>
      <c r="O572" s="123"/>
      <c r="P572" s="158"/>
    </row>
    <row r="573" spans="2:16" x14ac:dyDescent="0.35">
      <c r="B573" s="160"/>
      <c r="C573" s="156"/>
      <c r="D573" s="160"/>
      <c r="E573" s="160"/>
      <c r="F573" s="117"/>
      <c r="G573" s="159"/>
      <c r="H573" s="160"/>
      <c r="I573" s="164"/>
      <c r="J573" s="165"/>
      <c r="K573" s="119"/>
      <c r="L573" s="166"/>
      <c r="M573" s="162"/>
      <c r="N573" s="123"/>
      <c r="O573" s="123"/>
      <c r="P573" s="158"/>
    </row>
    <row r="574" spans="2:16" x14ac:dyDescent="0.35">
      <c r="B574" s="160"/>
      <c r="C574" s="156"/>
      <c r="D574" s="160"/>
      <c r="E574" s="160"/>
      <c r="F574" s="117"/>
      <c r="G574" s="159"/>
      <c r="H574" s="160"/>
      <c r="I574" s="161"/>
      <c r="J574" s="124"/>
      <c r="K574" s="119"/>
      <c r="L574" s="119"/>
      <c r="M574" s="162"/>
      <c r="N574" s="123"/>
      <c r="O574" s="123"/>
      <c r="P574" s="158"/>
    </row>
    <row r="575" spans="2:16" x14ac:dyDescent="0.35">
      <c r="B575" s="160"/>
      <c r="C575" s="156"/>
      <c r="D575" s="160"/>
      <c r="E575" s="160"/>
      <c r="F575" s="117"/>
      <c r="G575" s="159"/>
      <c r="H575" s="160"/>
      <c r="I575" s="164"/>
      <c r="J575" s="165"/>
      <c r="K575" s="119"/>
      <c r="L575" s="166"/>
      <c r="M575" s="162"/>
      <c r="N575" s="123"/>
      <c r="O575" s="123"/>
      <c r="P575" s="158"/>
    </row>
    <row r="576" spans="2:16" x14ac:dyDescent="0.35">
      <c r="B576" s="160"/>
      <c r="C576" s="156"/>
      <c r="D576" s="160"/>
      <c r="E576" s="160"/>
      <c r="F576" s="117"/>
      <c r="G576" s="159"/>
      <c r="H576" s="160"/>
      <c r="I576" s="161"/>
      <c r="J576" s="124"/>
      <c r="K576" s="119"/>
      <c r="L576" s="119"/>
      <c r="M576" s="162"/>
      <c r="N576" s="123"/>
      <c r="O576" s="123"/>
      <c r="P576" s="158"/>
    </row>
    <row r="577" spans="2:16" x14ac:dyDescent="0.35">
      <c r="B577" s="160"/>
      <c r="C577" s="156"/>
      <c r="D577" s="160"/>
      <c r="E577" s="160"/>
      <c r="F577" s="117"/>
      <c r="G577" s="159"/>
      <c r="H577" s="160"/>
      <c r="I577" s="164"/>
      <c r="J577" s="165"/>
      <c r="K577" s="119"/>
      <c r="L577" s="166"/>
      <c r="M577" s="162"/>
      <c r="N577" s="123"/>
      <c r="O577" s="123"/>
      <c r="P577" s="158"/>
    </row>
    <row r="578" spans="2:16" x14ac:dyDescent="0.35">
      <c r="B578" s="160"/>
      <c r="C578" s="156"/>
      <c r="D578" s="160"/>
      <c r="E578" s="160"/>
      <c r="F578" s="117"/>
      <c r="G578" s="159"/>
      <c r="H578" s="160"/>
      <c r="I578" s="161"/>
      <c r="J578" s="124"/>
      <c r="K578" s="119"/>
      <c r="L578" s="119"/>
      <c r="M578" s="162"/>
      <c r="N578" s="123"/>
      <c r="O578" s="123"/>
      <c r="P578" s="158"/>
    </row>
    <row r="579" spans="2:16" x14ac:dyDescent="0.35">
      <c r="B579" s="160"/>
      <c r="C579" s="156"/>
      <c r="D579" s="160"/>
      <c r="E579" s="160"/>
      <c r="F579" s="117"/>
      <c r="G579" s="159"/>
      <c r="H579" s="160"/>
      <c r="I579" s="164"/>
      <c r="J579" s="165"/>
      <c r="K579" s="119"/>
      <c r="L579" s="166"/>
      <c r="M579" s="162"/>
      <c r="N579" s="123"/>
      <c r="O579" s="123"/>
      <c r="P579" s="158"/>
    </row>
    <row r="580" spans="2:16" x14ac:dyDescent="0.35">
      <c r="B580" s="160"/>
      <c r="C580" s="156"/>
      <c r="D580" s="160"/>
      <c r="E580" s="160"/>
      <c r="F580" s="117"/>
      <c r="G580" s="159"/>
      <c r="H580" s="160"/>
      <c r="I580" s="161"/>
      <c r="J580" s="124"/>
      <c r="K580" s="119"/>
      <c r="L580" s="119"/>
      <c r="M580" s="162"/>
      <c r="N580" s="123"/>
      <c r="O580" s="123"/>
      <c r="P580" s="158"/>
    </row>
    <row r="581" spans="2:16" x14ac:dyDescent="0.35">
      <c r="B581" s="160"/>
      <c r="C581" s="156"/>
      <c r="D581" s="160"/>
      <c r="E581" s="160"/>
      <c r="F581" s="117"/>
      <c r="G581" s="159"/>
      <c r="H581" s="160"/>
      <c r="I581" s="164"/>
      <c r="J581" s="165"/>
      <c r="K581" s="119"/>
      <c r="L581" s="166"/>
      <c r="M581" s="162"/>
      <c r="N581" s="123"/>
      <c r="O581" s="123"/>
      <c r="P581" s="158"/>
    </row>
    <row r="582" spans="2:16" x14ac:dyDescent="0.35">
      <c r="B582" s="160"/>
      <c r="C582" s="156"/>
      <c r="D582" s="160"/>
      <c r="E582" s="160"/>
      <c r="F582" s="117"/>
      <c r="G582" s="159"/>
      <c r="H582" s="160"/>
      <c r="I582" s="161"/>
      <c r="J582" s="124"/>
      <c r="K582" s="119"/>
      <c r="L582" s="119"/>
      <c r="M582" s="162"/>
      <c r="N582" s="123"/>
      <c r="O582" s="123"/>
      <c r="P582" s="158"/>
    </row>
    <row r="583" spans="2:16" x14ac:dyDescent="0.35">
      <c r="B583" s="160"/>
      <c r="C583" s="156"/>
      <c r="D583" s="160"/>
      <c r="E583" s="160"/>
      <c r="F583" s="117"/>
      <c r="G583" s="159"/>
      <c r="H583" s="160"/>
      <c r="I583" s="164"/>
      <c r="J583" s="165"/>
      <c r="K583" s="119"/>
      <c r="L583" s="166"/>
      <c r="M583" s="162"/>
      <c r="N583" s="123"/>
      <c r="O583" s="123"/>
      <c r="P583" s="158"/>
    </row>
    <row r="584" spans="2:16" x14ac:dyDescent="0.35">
      <c r="B584" s="160"/>
      <c r="C584" s="156"/>
      <c r="D584" s="160"/>
      <c r="E584" s="160"/>
      <c r="F584" s="117"/>
      <c r="G584" s="159"/>
      <c r="H584" s="160"/>
      <c r="I584" s="161"/>
      <c r="J584" s="124"/>
      <c r="K584" s="119"/>
      <c r="L584" s="119"/>
      <c r="M584" s="162"/>
      <c r="N584" s="123"/>
      <c r="O584" s="123"/>
      <c r="P584" s="158"/>
    </row>
    <row r="585" spans="2:16" x14ac:dyDescent="0.35">
      <c r="B585" s="160"/>
      <c r="C585" s="156"/>
      <c r="D585" s="160"/>
      <c r="E585" s="160"/>
      <c r="F585" s="117"/>
      <c r="G585" s="159"/>
      <c r="H585" s="160"/>
      <c r="I585" s="164"/>
      <c r="J585" s="165"/>
      <c r="K585" s="119"/>
      <c r="L585" s="166"/>
      <c r="M585" s="162"/>
      <c r="N585" s="123"/>
      <c r="O585" s="123"/>
      <c r="P585" s="158"/>
    </row>
    <row r="586" spans="2:16" x14ac:dyDescent="0.35">
      <c r="B586" s="160"/>
      <c r="C586" s="156"/>
      <c r="D586" s="160"/>
      <c r="E586" s="160"/>
      <c r="F586" s="117"/>
      <c r="G586" s="159"/>
      <c r="H586" s="160"/>
      <c r="I586" s="161"/>
      <c r="J586" s="124"/>
      <c r="K586" s="119"/>
      <c r="L586" s="119"/>
      <c r="M586" s="162"/>
      <c r="N586" s="123"/>
      <c r="O586" s="123"/>
      <c r="P586" s="158"/>
    </row>
    <row r="587" spans="2:16" x14ac:dyDescent="0.35">
      <c r="B587" s="160"/>
      <c r="C587" s="156"/>
      <c r="D587" s="160"/>
      <c r="E587" s="160"/>
      <c r="F587" s="117"/>
      <c r="G587" s="159"/>
      <c r="H587" s="160"/>
      <c r="I587" s="164"/>
      <c r="J587" s="165"/>
      <c r="K587" s="119"/>
      <c r="L587" s="166"/>
      <c r="M587" s="162"/>
      <c r="N587" s="123"/>
      <c r="O587" s="123"/>
      <c r="P587" s="158"/>
    </row>
    <row r="588" spans="2:16" x14ac:dyDescent="0.35">
      <c r="B588" s="160"/>
      <c r="C588" s="156"/>
      <c r="D588" s="160"/>
      <c r="E588" s="160"/>
      <c r="F588" s="117"/>
      <c r="G588" s="159"/>
      <c r="H588" s="160"/>
      <c r="I588" s="161"/>
      <c r="J588" s="124"/>
      <c r="K588" s="119"/>
      <c r="L588" s="119"/>
      <c r="M588" s="162"/>
      <c r="N588" s="123"/>
      <c r="O588" s="123"/>
      <c r="P588" s="158"/>
    </row>
    <row r="589" spans="2:16" x14ac:dyDescent="0.35">
      <c r="B589" s="160"/>
      <c r="C589" s="156"/>
      <c r="D589" s="160"/>
      <c r="E589" s="160"/>
      <c r="F589" s="117"/>
      <c r="G589" s="159"/>
      <c r="H589" s="160"/>
      <c r="I589" s="164"/>
      <c r="J589" s="165"/>
      <c r="K589" s="119"/>
      <c r="L589" s="166"/>
      <c r="M589" s="162"/>
      <c r="N589" s="123"/>
      <c r="O589" s="123"/>
      <c r="P589" s="158"/>
    </row>
    <row r="590" spans="2:16" x14ac:dyDescent="0.35">
      <c r="B590" s="160"/>
      <c r="C590" s="156"/>
      <c r="D590" s="160"/>
      <c r="E590" s="160"/>
      <c r="F590" s="117"/>
      <c r="G590" s="159"/>
      <c r="H590" s="160"/>
      <c r="I590" s="161"/>
      <c r="J590" s="124"/>
      <c r="K590" s="119"/>
      <c r="L590" s="119"/>
      <c r="M590" s="162"/>
      <c r="N590" s="123"/>
      <c r="O590" s="123"/>
      <c r="P590" s="158"/>
    </row>
    <row r="591" spans="2:16" x14ac:dyDescent="0.35">
      <c r="B591" s="160"/>
      <c r="C591" s="156"/>
      <c r="D591" s="160"/>
      <c r="E591" s="160"/>
      <c r="F591" s="117"/>
      <c r="G591" s="159"/>
      <c r="H591" s="160"/>
      <c r="I591" s="164"/>
      <c r="J591" s="165"/>
      <c r="K591" s="119"/>
      <c r="L591" s="166"/>
      <c r="M591" s="162"/>
      <c r="N591" s="123"/>
      <c r="O591" s="123"/>
      <c r="P591" s="158"/>
    </row>
    <row r="592" spans="2:16" x14ac:dyDescent="0.35">
      <c r="B592" s="160"/>
      <c r="C592" s="156"/>
      <c r="D592" s="160"/>
      <c r="E592" s="160"/>
      <c r="F592" s="117"/>
      <c r="G592" s="159"/>
      <c r="H592" s="160"/>
      <c r="I592" s="161"/>
      <c r="J592" s="124"/>
      <c r="K592" s="119"/>
      <c r="L592" s="119"/>
      <c r="M592" s="162"/>
      <c r="N592" s="123"/>
      <c r="O592" s="123"/>
      <c r="P592" s="158"/>
    </row>
    <row r="593" spans="2:16" x14ac:dyDescent="0.35">
      <c r="B593" s="160"/>
      <c r="C593" s="156"/>
      <c r="D593" s="160"/>
      <c r="E593" s="160"/>
      <c r="F593" s="117"/>
      <c r="G593" s="159"/>
      <c r="H593" s="160"/>
      <c r="I593" s="164"/>
      <c r="J593" s="165"/>
      <c r="K593" s="119"/>
      <c r="L593" s="166"/>
      <c r="M593" s="162"/>
      <c r="N593" s="123"/>
      <c r="O593" s="123"/>
      <c r="P593" s="158"/>
    </row>
    <row r="594" spans="2:16" x14ac:dyDescent="0.35">
      <c r="B594" s="160"/>
      <c r="C594" s="156"/>
      <c r="D594" s="160"/>
      <c r="E594" s="160"/>
      <c r="F594" s="117"/>
      <c r="G594" s="159"/>
      <c r="H594" s="160"/>
      <c r="I594" s="161"/>
      <c r="J594" s="124"/>
      <c r="K594" s="119"/>
      <c r="L594" s="119"/>
      <c r="M594" s="162"/>
      <c r="N594" s="123"/>
      <c r="O594" s="123"/>
      <c r="P594" s="158"/>
    </row>
    <row r="595" spans="2:16" x14ac:dyDescent="0.35">
      <c r="B595" s="160"/>
      <c r="C595" s="156"/>
      <c r="D595" s="160"/>
      <c r="E595" s="160"/>
      <c r="F595" s="117"/>
      <c r="G595" s="159"/>
      <c r="H595" s="160"/>
      <c r="I595" s="164"/>
      <c r="J595" s="165"/>
      <c r="K595" s="119"/>
      <c r="L595" s="166"/>
      <c r="M595" s="162"/>
      <c r="N595" s="123"/>
      <c r="O595" s="123"/>
      <c r="P595" s="158"/>
    </row>
    <row r="596" spans="2:16" x14ac:dyDescent="0.35">
      <c r="B596" s="160"/>
      <c r="C596" s="156"/>
      <c r="D596" s="160"/>
      <c r="E596" s="160"/>
      <c r="F596" s="117"/>
      <c r="G596" s="159"/>
      <c r="H596" s="160"/>
      <c r="I596" s="161"/>
      <c r="J596" s="124"/>
      <c r="K596" s="119"/>
      <c r="L596" s="119"/>
      <c r="M596" s="162"/>
      <c r="N596" s="123"/>
      <c r="O596" s="123"/>
      <c r="P596" s="158"/>
    </row>
    <row r="597" spans="2:16" x14ac:dyDescent="0.35">
      <c r="B597" s="160"/>
      <c r="C597" s="156"/>
      <c r="D597" s="160"/>
      <c r="E597" s="160"/>
      <c r="F597" s="117"/>
      <c r="G597" s="159"/>
      <c r="H597" s="160"/>
      <c r="I597" s="164"/>
      <c r="J597" s="165"/>
      <c r="K597" s="119"/>
      <c r="L597" s="166"/>
      <c r="M597" s="162"/>
      <c r="N597" s="123"/>
      <c r="O597" s="123"/>
      <c r="P597" s="158"/>
    </row>
    <row r="598" spans="2:16" x14ac:dyDescent="0.35">
      <c r="B598" s="160"/>
      <c r="C598" s="156"/>
      <c r="D598" s="160"/>
      <c r="E598" s="160"/>
      <c r="F598" s="117"/>
      <c r="G598" s="159"/>
      <c r="H598" s="160"/>
      <c r="I598" s="161"/>
      <c r="J598" s="124"/>
      <c r="K598" s="119"/>
      <c r="L598" s="119"/>
      <c r="M598" s="162"/>
      <c r="N598" s="123"/>
      <c r="O598" s="123"/>
      <c r="P598" s="158"/>
    </row>
    <row r="599" spans="2:16" x14ac:dyDescent="0.35">
      <c r="B599" s="160"/>
      <c r="C599" s="156"/>
      <c r="D599" s="160"/>
      <c r="E599" s="160"/>
      <c r="F599" s="117"/>
      <c r="G599" s="159"/>
      <c r="H599" s="160"/>
      <c r="I599" s="164"/>
      <c r="J599" s="165"/>
      <c r="K599" s="119"/>
      <c r="L599" s="166"/>
      <c r="M599" s="162"/>
      <c r="N599" s="123"/>
      <c r="O599" s="123"/>
      <c r="P599" s="158"/>
    </row>
    <row r="600" spans="2:16" x14ac:dyDescent="0.35">
      <c r="B600" s="160"/>
      <c r="C600" s="156"/>
      <c r="D600" s="160"/>
      <c r="E600" s="160"/>
      <c r="F600" s="117"/>
      <c r="G600" s="159"/>
      <c r="H600" s="160"/>
      <c r="I600" s="161"/>
      <c r="J600" s="124"/>
      <c r="K600" s="119"/>
      <c r="L600" s="119"/>
      <c r="M600" s="162"/>
      <c r="N600" s="123"/>
      <c r="O600" s="123"/>
      <c r="P600" s="158"/>
    </row>
    <row r="601" spans="2:16" x14ac:dyDescent="0.35">
      <c r="B601" s="160"/>
      <c r="C601" s="156"/>
      <c r="D601" s="160"/>
      <c r="E601" s="160"/>
      <c r="F601" s="117"/>
      <c r="G601" s="159"/>
      <c r="H601" s="160"/>
      <c r="I601" s="164"/>
      <c r="J601" s="165"/>
      <c r="K601" s="119"/>
      <c r="L601" s="166"/>
      <c r="M601" s="162"/>
      <c r="N601" s="123"/>
      <c r="O601" s="123"/>
      <c r="P601" s="158"/>
    </row>
    <row r="602" spans="2:16" x14ac:dyDescent="0.35">
      <c r="B602" s="160"/>
      <c r="C602" s="156"/>
      <c r="D602" s="160"/>
      <c r="E602" s="160"/>
      <c r="F602" s="117"/>
      <c r="G602" s="159"/>
      <c r="H602" s="160"/>
      <c r="I602" s="161"/>
      <c r="J602" s="124"/>
      <c r="K602" s="119"/>
      <c r="L602" s="119"/>
      <c r="M602" s="162"/>
      <c r="N602" s="123"/>
      <c r="O602" s="123"/>
      <c r="P602" s="158"/>
    </row>
    <row r="603" spans="2:16" x14ac:dyDescent="0.35">
      <c r="B603" s="160"/>
      <c r="C603" s="156"/>
      <c r="D603" s="160"/>
      <c r="E603" s="160"/>
      <c r="F603" s="117"/>
      <c r="G603" s="159"/>
      <c r="H603" s="160"/>
      <c r="I603" s="164"/>
      <c r="J603" s="165"/>
      <c r="K603" s="119"/>
      <c r="L603" s="166"/>
      <c r="M603" s="162"/>
      <c r="N603" s="123"/>
      <c r="O603" s="123"/>
      <c r="P603" s="158"/>
    </row>
    <row r="604" spans="2:16" x14ac:dyDescent="0.35">
      <c r="B604" s="160"/>
      <c r="C604" s="156"/>
      <c r="D604" s="160"/>
      <c r="E604" s="160"/>
      <c r="F604" s="117"/>
      <c r="G604" s="159"/>
      <c r="H604" s="160"/>
      <c r="I604" s="161"/>
      <c r="J604" s="124"/>
      <c r="K604" s="119"/>
      <c r="L604" s="119"/>
      <c r="M604" s="162"/>
      <c r="N604" s="123"/>
      <c r="O604" s="123"/>
      <c r="P604" s="158"/>
    </row>
    <row r="605" spans="2:16" x14ac:dyDescent="0.35">
      <c r="B605" s="160"/>
      <c r="C605" s="156"/>
      <c r="D605" s="160"/>
      <c r="E605" s="160"/>
      <c r="F605" s="117"/>
      <c r="G605" s="159"/>
      <c r="H605" s="160"/>
      <c r="I605" s="164"/>
      <c r="J605" s="165"/>
      <c r="K605" s="119"/>
      <c r="L605" s="166"/>
      <c r="M605" s="162"/>
      <c r="N605" s="123"/>
      <c r="O605" s="123"/>
      <c r="P605" s="158"/>
    </row>
    <row r="606" spans="2:16" x14ac:dyDescent="0.35">
      <c r="B606" s="160"/>
      <c r="C606" s="156"/>
      <c r="D606" s="160"/>
      <c r="E606" s="160"/>
      <c r="F606" s="117"/>
      <c r="G606" s="159"/>
      <c r="H606" s="160"/>
      <c r="I606" s="161"/>
      <c r="J606" s="124"/>
      <c r="K606" s="119"/>
      <c r="L606" s="119"/>
      <c r="M606" s="162"/>
      <c r="N606" s="123"/>
      <c r="O606" s="123"/>
      <c r="P606" s="158"/>
    </row>
    <row r="607" spans="2:16" x14ac:dyDescent="0.35">
      <c r="B607" s="160"/>
      <c r="C607" s="156"/>
      <c r="D607" s="160"/>
      <c r="E607" s="160"/>
      <c r="F607" s="117"/>
      <c r="G607" s="159"/>
      <c r="H607" s="160"/>
      <c r="I607" s="164"/>
      <c r="J607" s="165"/>
      <c r="K607" s="119"/>
      <c r="L607" s="166"/>
      <c r="M607" s="162"/>
      <c r="N607" s="123"/>
      <c r="O607" s="123"/>
      <c r="P607" s="158"/>
    </row>
    <row r="608" spans="2:16" x14ac:dyDescent="0.35">
      <c r="B608" s="160"/>
      <c r="C608" s="156"/>
      <c r="D608" s="160"/>
      <c r="E608" s="160"/>
      <c r="F608" s="117"/>
      <c r="G608" s="159"/>
      <c r="H608" s="160"/>
      <c r="I608" s="161"/>
      <c r="J608" s="124"/>
      <c r="K608" s="119"/>
      <c r="L608" s="119"/>
      <c r="M608" s="162"/>
      <c r="N608" s="123"/>
      <c r="O608" s="123"/>
      <c r="P608" s="158"/>
    </row>
  </sheetData>
  <mergeCells count="1">
    <mergeCell ref="R5:W5"/>
  </mergeCells>
  <conditionalFormatting sqref="M2:M20 M54 M62:M63 M65 M70">
    <cfRule type="cellIs" dxfId="102" priority="318" operator="equal">
      <formula>"No"</formula>
    </cfRule>
  </conditionalFormatting>
  <conditionalFormatting sqref="M74:M544">
    <cfRule type="cellIs" dxfId="101" priority="3" operator="equal">
      <formula>"No"</formula>
    </cfRule>
  </conditionalFormatting>
  <conditionalFormatting sqref="M545:M1048576">
    <cfRule type="cellIs" dxfId="100" priority="104" operator="equal">
      <formula>"No"</formula>
    </cfRule>
  </conditionalFormatting>
  <conditionalFormatting sqref="N7:N9">
    <cfRule type="cellIs" dxfId="99" priority="216" operator="equal">
      <formula>"PSSJD"</formula>
    </cfRule>
    <cfRule type="containsText" dxfId="98" priority="217" operator="containsText" text="FSJD">
      <formula>NOT(ISERROR(SEARCH("FSJD",N7)))</formula>
    </cfRule>
  </conditionalFormatting>
  <conditionalFormatting sqref="N17:N38">
    <cfRule type="cellIs" dxfId="97" priority="228" operator="equal">
      <formula>"PSSJD"</formula>
    </cfRule>
    <cfRule type="containsText" dxfId="96" priority="229" operator="containsText" text="FSJD">
      <formula>NOT(ISERROR(SEARCH("FSJD",N17)))</formula>
    </cfRule>
  </conditionalFormatting>
  <conditionalFormatting sqref="N45">
    <cfRule type="cellIs" dxfId="95" priority="232" operator="equal">
      <formula>"PSSJD"</formula>
    </cfRule>
    <cfRule type="containsText" dxfId="94" priority="233" operator="containsText" text="FSJD">
      <formula>NOT(ISERROR(SEARCH("FSJD",N45)))</formula>
    </cfRule>
  </conditionalFormatting>
  <conditionalFormatting sqref="N53:N55">
    <cfRule type="cellIs" dxfId="93" priority="266" operator="equal">
      <formula>"PSSJD"</formula>
    </cfRule>
    <cfRule type="containsText" dxfId="92" priority="267" operator="containsText" text="FSJD">
      <formula>NOT(ISERROR(SEARCH("FSJD",N53)))</formula>
    </cfRule>
  </conditionalFormatting>
  <conditionalFormatting sqref="N57:N59">
    <cfRule type="cellIs" dxfId="91" priority="236" operator="equal">
      <formula>"PSSJD"</formula>
    </cfRule>
    <cfRule type="containsText" dxfId="90" priority="237" operator="containsText" text="FSJD">
      <formula>NOT(ISERROR(SEARCH("FSJD",N57)))</formula>
    </cfRule>
  </conditionalFormatting>
  <conditionalFormatting sqref="N61 N114:N117 N161:N176">
    <cfRule type="cellIs" dxfId="89" priority="316" operator="equal">
      <formula>"PSSJD"</formula>
    </cfRule>
    <cfRule type="containsText" dxfId="88" priority="317" operator="containsText" text="FSJD">
      <formula>NOT(ISERROR(SEARCH("FSJD",N61)))</formula>
    </cfRule>
  </conditionalFormatting>
  <conditionalFormatting sqref="N63:N74">
    <cfRule type="cellIs" dxfId="87" priority="308" operator="equal">
      <formula>"PSSJD"</formula>
    </cfRule>
    <cfRule type="containsText" dxfId="86" priority="309" operator="containsText" text="FSJD">
      <formula>NOT(ISERROR(SEARCH("FSJD",N63)))</formula>
    </cfRule>
  </conditionalFormatting>
  <conditionalFormatting sqref="N76:N93">
    <cfRule type="cellIs" dxfId="85" priority="294" operator="equal">
      <formula>"PSSJD"</formula>
    </cfRule>
    <cfRule type="containsText" dxfId="84" priority="295" operator="containsText" text="FSJD">
      <formula>NOT(ISERROR(SEARCH("FSJD",N76)))</formula>
    </cfRule>
  </conditionalFormatting>
  <conditionalFormatting sqref="N95:N112">
    <cfRule type="cellIs" dxfId="83" priority="66" operator="equal">
      <formula>"PSSJD"</formula>
    </cfRule>
    <cfRule type="containsText" dxfId="82" priority="67" operator="containsText" text="FSJD">
      <formula>NOT(ISERROR(SEARCH("FSJD",N95)))</formula>
    </cfRule>
  </conditionalFormatting>
  <conditionalFormatting sqref="N119:N129">
    <cfRule type="cellIs" dxfId="81" priority="282" operator="equal">
      <formula>"PSSJD"</formula>
    </cfRule>
    <cfRule type="containsText" dxfId="80" priority="283" operator="containsText" text="FSJD">
      <formula>NOT(ISERROR(SEARCH("FSJD",N119)))</formula>
    </cfRule>
  </conditionalFormatting>
  <conditionalFormatting sqref="N131:N159">
    <cfRule type="cellIs" dxfId="79" priority="20" operator="equal">
      <formula>"PSSJD"</formula>
    </cfRule>
    <cfRule type="containsText" dxfId="78" priority="21" operator="containsText" text="FSJD">
      <formula>NOT(ISERROR(SEARCH("FSJD",N131)))</formula>
    </cfRule>
  </conditionalFormatting>
  <conditionalFormatting sqref="N183">
    <cfRule type="cellIs" dxfId="77" priority="170" operator="equal">
      <formula>"PSSJD"</formula>
    </cfRule>
    <cfRule type="containsText" dxfId="76" priority="171" operator="containsText" text="FSJD">
      <formula>NOT(ISERROR(SEARCH("FSJD",N183)))</formula>
    </cfRule>
  </conditionalFormatting>
  <conditionalFormatting sqref="N194:N197">
    <cfRule type="cellIs" dxfId="75" priority="139" operator="equal">
      <formula>"PSSJD"</formula>
    </cfRule>
    <cfRule type="containsText" dxfId="74" priority="140" operator="containsText" text="FSJD">
      <formula>NOT(ISERROR(SEARCH("FSJD",N194)))</formula>
    </cfRule>
  </conditionalFormatting>
  <conditionalFormatting sqref="N200">
    <cfRule type="cellIs" dxfId="73" priority="222" operator="equal">
      <formula>"PSSJD"</formula>
    </cfRule>
    <cfRule type="containsText" dxfId="72" priority="223" operator="containsText" text="FSJD">
      <formula>NOT(ISERROR(SEARCH("FSJD",N200)))</formula>
    </cfRule>
  </conditionalFormatting>
  <conditionalFormatting sqref="N203:N204">
    <cfRule type="cellIs" dxfId="71" priority="182" operator="equal">
      <formula>"PSSJD"</formula>
    </cfRule>
    <cfRule type="containsText" dxfId="70" priority="183" operator="containsText" text="FSJD">
      <formula>NOT(ISERROR(SEARCH("FSJD",N203)))</formula>
    </cfRule>
  </conditionalFormatting>
  <conditionalFormatting sqref="N207">
    <cfRule type="cellIs" dxfId="69" priority="210" operator="equal">
      <formula>"PSSJD"</formula>
    </cfRule>
    <cfRule type="containsText" dxfId="68" priority="211" operator="containsText" text="FSJD">
      <formula>NOT(ISERROR(SEARCH("FSJD",N207)))</formula>
    </cfRule>
  </conditionalFormatting>
  <conditionalFormatting sqref="N212:N220">
    <cfRule type="cellIs" dxfId="67" priority="108" operator="equal">
      <formula>"PSSJD"</formula>
    </cfRule>
    <cfRule type="containsText" dxfId="66" priority="109" operator="containsText" text="FSJD">
      <formula>NOT(ISERROR(SEARCH("FSJD",N212)))</formula>
    </cfRule>
  </conditionalFormatting>
  <conditionalFormatting sqref="N222:N223">
    <cfRule type="cellIs" dxfId="65" priority="123" operator="equal">
      <formula>"PSSJD"</formula>
    </cfRule>
    <cfRule type="containsText" dxfId="64" priority="124" operator="containsText" text="FSJD">
      <formula>NOT(ISERROR(SEARCH("FSJD",N222)))</formula>
    </cfRule>
  </conditionalFormatting>
  <conditionalFormatting sqref="N225:N231">
    <cfRule type="cellIs" dxfId="63" priority="22" operator="equal">
      <formula>"PSSJD"</formula>
    </cfRule>
    <cfRule type="containsText" dxfId="62" priority="23" operator="containsText" text="FSJD">
      <formula>NOT(ISERROR(SEARCH("FSJD",N225)))</formula>
    </cfRule>
  </conditionalFormatting>
  <conditionalFormatting sqref="N233:N235">
    <cfRule type="cellIs" dxfId="61" priority="136" operator="equal">
      <formula>"PSSJD"</formula>
    </cfRule>
    <cfRule type="containsText" dxfId="60" priority="137" operator="containsText" text="FSJD">
      <formula>NOT(ISERROR(SEARCH("FSJD",N233)))</formula>
    </cfRule>
  </conditionalFormatting>
  <conditionalFormatting sqref="N237:N239">
    <cfRule type="cellIs" dxfId="59" priority="74" operator="equal">
      <formula>"PSSJD"</formula>
    </cfRule>
    <cfRule type="containsText" dxfId="58" priority="75" operator="containsText" text="FSJD">
      <formula>NOT(ISERROR(SEARCH("FSJD",N237)))</formula>
    </cfRule>
  </conditionalFormatting>
  <conditionalFormatting sqref="N242:N247">
    <cfRule type="cellIs" dxfId="57" priority="134" operator="equal">
      <formula>"PSSJD"</formula>
    </cfRule>
    <cfRule type="containsText" dxfId="56" priority="135" operator="containsText" text="FSJD">
      <formula>NOT(ISERROR(SEARCH("FSJD",N242)))</formula>
    </cfRule>
  </conditionalFormatting>
  <conditionalFormatting sqref="N249">
    <cfRule type="cellIs" dxfId="55" priority="130" operator="equal">
      <formula>"PSSJD"</formula>
    </cfRule>
    <cfRule type="containsText" dxfId="54" priority="131" operator="containsText" text="FSJD">
      <formula>NOT(ISERROR(SEARCH("FSJD",N249)))</formula>
    </cfRule>
  </conditionalFormatting>
  <conditionalFormatting sqref="N251">
    <cfRule type="cellIs" dxfId="53" priority="176" operator="equal">
      <formula>"PSSJD"</formula>
    </cfRule>
    <cfRule type="containsText" dxfId="52" priority="177" operator="containsText" text="FSJD">
      <formula>NOT(ISERROR(SEARCH("FSJD",N251)))</formula>
    </cfRule>
  </conditionalFormatting>
  <conditionalFormatting sqref="N255:N257">
    <cfRule type="cellIs" dxfId="51" priority="154" operator="equal">
      <formula>"PSSJD"</formula>
    </cfRule>
    <cfRule type="containsText" dxfId="50" priority="155" operator="containsText" text="FSJD">
      <formula>NOT(ISERROR(SEARCH("FSJD",N255)))</formula>
    </cfRule>
  </conditionalFormatting>
  <conditionalFormatting sqref="N259">
    <cfRule type="cellIs" dxfId="49" priority="202" operator="equal">
      <formula>"PSSJD"</formula>
    </cfRule>
    <cfRule type="containsText" dxfId="48" priority="203" operator="containsText" text="FSJD">
      <formula>NOT(ISERROR(SEARCH("FSJD",N259)))</formula>
    </cfRule>
  </conditionalFormatting>
  <conditionalFormatting sqref="N261">
    <cfRule type="cellIs" dxfId="47" priority="180" operator="equal">
      <formula>"PSSJD"</formula>
    </cfRule>
    <cfRule type="containsText" dxfId="46" priority="181" operator="containsText" text="FSJD">
      <formula>NOT(ISERROR(SEARCH("FSJD",N261)))</formula>
    </cfRule>
  </conditionalFormatting>
  <conditionalFormatting sqref="N263:N265">
    <cfRule type="cellIs" dxfId="45" priority="128" operator="equal">
      <formula>"PSSJD"</formula>
    </cfRule>
    <cfRule type="containsText" dxfId="44" priority="129" operator="containsText" text="FSJD">
      <formula>NOT(ISERROR(SEARCH("FSJD",N263)))</formula>
    </cfRule>
  </conditionalFormatting>
  <conditionalFormatting sqref="N267">
    <cfRule type="cellIs" dxfId="43" priority="174" operator="equal">
      <formula>"PSSJD"</formula>
    </cfRule>
    <cfRule type="containsText" dxfId="42" priority="175" operator="containsText" text="FSJD">
      <formula>NOT(ISERROR(SEARCH("FSJD",N267)))</formula>
    </cfRule>
  </conditionalFormatting>
  <conditionalFormatting sqref="N269">
    <cfRule type="cellIs" dxfId="41" priority="168" operator="equal">
      <formula>"PSSJD"</formula>
    </cfRule>
    <cfRule type="containsText" dxfId="40" priority="169" operator="containsText" text="FSJD">
      <formula>NOT(ISERROR(SEARCH("FSJD",N269)))</formula>
    </cfRule>
  </conditionalFormatting>
  <conditionalFormatting sqref="N271">
    <cfRule type="cellIs" dxfId="39" priority="152" operator="equal">
      <formula>"PSSJD"</formula>
    </cfRule>
    <cfRule type="containsText" dxfId="38" priority="153" operator="containsText" text="FSJD">
      <formula>NOT(ISERROR(SEARCH("FSJD",N271)))</formula>
    </cfRule>
  </conditionalFormatting>
  <conditionalFormatting sqref="N273:N274">
    <cfRule type="cellIs" dxfId="37" priority="150" operator="equal">
      <formula>"PSSJD"</formula>
    </cfRule>
    <cfRule type="containsText" dxfId="36" priority="151" operator="containsText" text="FSJD">
      <formula>NOT(ISERROR(SEARCH("FSJD",N273)))</formula>
    </cfRule>
  </conditionalFormatting>
  <conditionalFormatting sqref="N278">
    <cfRule type="cellIs" dxfId="35" priority="204" operator="equal">
      <formula>"PSSJD"</formula>
    </cfRule>
    <cfRule type="containsText" dxfId="34" priority="205" operator="containsText" text="FSJD">
      <formula>NOT(ISERROR(SEARCH("FSJD",N278)))</formula>
    </cfRule>
  </conditionalFormatting>
  <conditionalFormatting sqref="N280:N281">
    <cfRule type="cellIs" dxfId="33" priority="162" operator="equal">
      <formula>"PSSJD"</formula>
    </cfRule>
    <cfRule type="containsText" dxfId="32" priority="163" operator="containsText" text="FSJD">
      <formula>NOT(ISERROR(SEARCH("FSJD",N280)))</formula>
    </cfRule>
  </conditionalFormatting>
  <conditionalFormatting sqref="N283:N314">
    <cfRule type="cellIs" dxfId="31" priority="4" operator="equal">
      <formula>"PSSJD"</formula>
    </cfRule>
    <cfRule type="containsText" dxfId="30" priority="5" operator="containsText" text="FSJD">
      <formula>NOT(ISERROR(SEARCH("FSJD",N283)))</formula>
    </cfRule>
  </conditionalFormatting>
  <conditionalFormatting sqref="N316:N321">
    <cfRule type="cellIs" dxfId="29" priority="86" operator="equal">
      <formula>"PSSJD"</formula>
    </cfRule>
    <cfRule type="containsText" dxfId="28" priority="87" operator="containsText" text="FSJD">
      <formula>NOT(ISERROR(SEARCH("FSJD",N316)))</formula>
    </cfRule>
  </conditionalFormatting>
  <conditionalFormatting sqref="N323:N326">
    <cfRule type="cellIs" dxfId="27" priority="78" operator="equal">
      <formula>"PSSJD"</formula>
    </cfRule>
    <cfRule type="containsText" dxfId="26" priority="79" operator="containsText" text="FSJD">
      <formula>NOT(ISERROR(SEARCH("FSJD",N323)))</formula>
    </cfRule>
  </conditionalFormatting>
  <conditionalFormatting sqref="N328:N329">
    <cfRule type="cellIs" dxfId="25" priority="72" operator="equal">
      <formula>"PSSJD"</formula>
    </cfRule>
    <cfRule type="containsText" dxfId="24" priority="73" operator="containsText" text="FSJD">
      <formula>NOT(ISERROR(SEARCH("FSJD",N328)))</formula>
    </cfRule>
  </conditionalFormatting>
  <conditionalFormatting sqref="N331:N332">
    <cfRule type="cellIs" dxfId="23" priority="68" operator="equal">
      <formula>"PSSJD"</formula>
    </cfRule>
    <cfRule type="containsText" dxfId="22" priority="69" operator="containsText" text="FSJD">
      <formula>NOT(ISERROR(SEARCH("FSJD",N331)))</formula>
    </cfRule>
  </conditionalFormatting>
  <conditionalFormatting sqref="N335:N336">
    <cfRule type="cellIs" dxfId="21" priority="62" operator="equal">
      <formula>"PSSJD"</formula>
    </cfRule>
    <cfRule type="containsText" dxfId="20" priority="63" operator="containsText" text="FSJD">
      <formula>NOT(ISERROR(SEARCH("FSJD",N335)))</formula>
    </cfRule>
  </conditionalFormatting>
  <conditionalFormatting sqref="N338:N346">
    <cfRule type="cellIs" dxfId="19" priority="30" operator="equal">
      <formula>"PSSJD"</formula>
    </cfRule>
    <cfRule type="containsText" dxfId="18" priority="31" operator="containsText" text="FSJD">
      <formula>NOT(ISERROR(SEARCH("FSJD",N338)))</formula>
    </cfRule>
  </conditionalFormatting>
  <conditionalFormatting sqref="N348:N361">
    <cfRule type="cellIs" dxfId="17" priority="1" operator="equal">
      <formula>"PSSJD"</formula>
    </cfRule>
    <cfRule type="containsText" dxfId="16" priority="2" operator="containsText" text="FSJD">
      <formula>NOT(ISERROR(SEARCH("FSJD",N348)))</formula>
    </cfRule>
  </conditionalFormatting>
  <conditionalFormatting sqref="N363:N370">
    <cfRule type="cellIs" dxfId="15" priority="10" operator="equal">
      <formula>"PSSJD"</formula>
    </cfRule>
    <cfRule type="containsText" dxfId="14" priority="11" operator="containsText" text="FSJD">
      <formula>NOT(ISERROR(SEARCH("FSJD",N363)))</formula>
    </cfRule>
  </conditionalFormatting>
  <conditionalFormatting sqref="N372:N544">
    <cfRule type="cellIs" dxfId="13" priority="6" operator="equal">
      <formula>"PSSJD"</formula>
    </cfRule>
    <cfRule type="containsText" dxfId="12" priority="7" operator="containsText" text="FSJD">
      <formula>NOT(ISERROR(SEARCH("FSJD",N372)))</formula>
    </cfRule>
  </conditionalFormatting>
  <conditionalFormatting sqref="O10">
    <cfRule type="cellIs" dxfId="11" priority="213" operator="equal">
      <formula>"No"</formula>
    </cfRule>
  </conditionalFormatting>
  <conditionalFormatting sqref="O56">
    <cfRule type="cellIs" dxfId="10" priority="212" operator="equal">
      <formula>"No"</formula>
    </cfRule>
  </conditionalFormatting>
  <conditionalFormatting sqref="O196">
    <cfRule type="cellIs" dxfId="9" priority="141" operator="equal">
      <formula>"No"</formula>
    </cfRule>
  </conditionalFormatting>
  <conditionalFormatting sqref="O280">
    <cfRule type="cellIs" dxfId="8" priority="160" operator="equal">
      <formula>"PSSJD"</formula>
    </cfRule>
    <cfRule type="containsText" dxfId="7" priority="161" operator="containsText" text="FSJD">
      <formula>NOT(ISERROR(SEARCH("FSJD",O280)))</formula>
    </cfRule>
  </conditionalFormatting>
  <conditionalFormatting sqref="O38:P38 O39">
    <cfRule type="cellIs" dxfId="6" priority="307" operator="equal">
      <formula>"No"</formula>
    </cfRule>
  </conditionalFormatting>
  <conditionalFormatting sqref="O99:P99">
    <cfRule type="cellIs" dxfId="5" priority="147" operator="equal">
      <formula>"No"</formula>
    </cfRule>
  </conditionalFormatting>
  <conditionalFormatting sqref="O119:P119">
    <cfRule type="cellIs" dxfId="4" priority="298" operator="equal">
      <formula>"No"</formula>
    </cfRule>
  </conditionalFormatting>
  <conditionalFormatting sqref="O122:P122">
    <cfRule type="cellIs" dxfId="3" priority="284" operator="equal">
      <formula>"No"</formula>
    </cfRule>
  </conditionalFormatting>
  <conditionalFormatting sqref="O155:P155">
    <cfRule type="cellIs" dxfId="2" priority="144" operator="equal">
      <formula>"No"</formula>
    </cfRule>
  </conditionalFormatting>
  <conditionalFormatting sqref="O222:P222">
    <cfRule type="cellIs" dxfId="1" priority="127" operator="equal">
      <formula>"No"</formula>
    </cfRule>
  </conditionalFormatting>
  <conditionalFormatting sqref="O235:P235">
    <cfRule type="cellIs" dxfId="0" priority="138" operator="equal">
      <formula>"No"</formula>
    </cfRule>
  </conditionalFormatting>
  <dataValidations count="4">
    <dataValidation type="list" allowBlank="1" showInputMessage="1" showErrorMessage="1" sqref="P142 P119 P126:P131 P133:P135 P137:P138 P145:P147 P111 P7:P9 P11:P19 P24:P25 P27:P28 P263:P264 P37:P38 P40 P43:P45 P47:P48 P53:P54 P57:P58 P374 P66:P68 P70 P72:P73 P75:P76 P80 P83 P85 P88:P89 P203:P204 P104:P107 P122 P233 P228:P230 P198 P30:P31 P216 P211 P272 P237:P238 P207:P208 P214 P256 P246:P247 P259:P261 P183 P269 P241:P244 P280 P194 P327 P152:P155 P235 P164 P225 P254 P222:P223 P113:P117 P160 P220 P276:P277 P321:P322 P324:P325 P167 P329 P331:P333 P312 P94:P101 P287 P315 P60:P63 P357:P359 P344 P366 P252 P336:P337 P371" xr:uid="{00000000-0002-0000-0000-000000000000}">
      <formula1>$T$14:$T$17</formula1>
    </dataValidation>
    <dataValidation type="list" allowBlank="1" showInputMessage="1" showErrorMessage="1" sqref="N119:O119 N115:N117 N120 O115:O118 O120:O121 N122:O122 O123:O129 N128:N129 O203 N130:O137 N139:N141 O138:O141 O261 N6:O31 O32 O217:O218 N248:O249 N242:O246 O247 N142:O151 O152 N174:N182 N199:O202 O161:O182 O198 O241 N153:O160 N183:O197 N218 N161:N172 N204:O216 N33:O114 N251:O260 N219:O240 N262:O544" xr:uid="{00000000-0002-0000-0000-000001000000}">
      <formula1>$T$8:$T$12</formula1>
    </dataValidation>
    <dataValidation type="list" allowBlank="1" showInputMessage="1" showErrorMessage="1" sqref="P6 P251 P265 P26 P74 P39 P41:P42 P236 P49:P52 P267:P268 P59 P248:P249 P64:P65 P69 P71 P81:P82 P90:P93 P84 P77:P79 P86:P87 P112 P102:P103 P108:P110 P132 P118 P120:P121 P123:P125 P136 P143:P144 P139:P141 P32:P36 P10 P281 P46 P239:P240 P231:P232 P55:P56 P278:P279 P209:P210 P234 P245 P212:P213 P21:P23 P273:P275 P148:P151 P217:P219 P199:P202 P270:P271 P205:P206 P184:P193 P195:P197 P253 P262 P226:P227 P29 P168:P182 P156:P159 P161:P163 P221 P224 P338:P343 P330 P323 P165:P166 P326 P288:P311 P328 P316:P320 P283:P286 P334:P335 P372:P373 P360:P365 P313:P314 P367:P370 P345:P356 P375:P544" xr:uid="{00000000-0002-0000-0000-000002000000}">
      <formula1>$T$14:$T$18</formula1>
    </dataValidation>
    <dataValidation type="list" allowBlank="1" showInputMessage="1" showErrorMessage="1" sqref="M6:M608" xr:uid="{00000000-0002-0000-0000-000003000000}">
      <formula1>$T$20:$T$21</formula1>
    </dataValidation>
  </dataValidations>
  <hyperlinks>
    <hyperlink ref="E110" r:id="rId1" xr:uid="{00000000-0004-0000-0000-000000000000}"/>
    <hyperlink ref="E176" r:id="rId2" xr:uid="{00000000-0004-0000-0000-000001000000}"/>
    <hyperlink ref="E196" r:id="rId3" xr:uid="{00000000-0004-0000-0000-000002000000}"/>
    <hyperlink ref="E202" r:id="rId4" xr:uid="{00000000-0004-0000-0000-000003000000}"/>
    <hyperlink ref="E221" r:id="rId5" xr:uid="{00000000-0004-0000-0000-000004000000}"/>
    <hyperlink ref="E307" r:id="rId6" xr:uid="{00000000-0004-0000-0000-000005000000}"/>
    <hyperlink ref="E285" r:id="rId7" xr:uid="{00000000-0004-0000-0000-000006000000}"/>
    <hyperlink ref="E306" r:id="rId8" xr:uid="{00000000-0004-0000-0000-000007000000}"/>
    <hyperlink ref="E354" r:id="rId9" xr:uid="{00000000-0004-0000-0000-000008000000}"/>
    <hyperlink ref="E356" r:id="rId10" xr:uid="{00000000-0004-0000-0000-000009000000}"/>
  </hyperlinks>
  <pageMargins left="0.7" right="0.7" top="0.75" bottom="0.75" header="0.3" footer="0.3"/>
  <legacyDrawing r:id="rId11"/>
  <tableParts count="1">
    <tablePart r:id="rId1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4">
    <tabColor rgb="FFFFC000"/>
  </sheetPr>
  <dimension ref="A1:Z64"/>
  <sheetViews>
    <sheetView workbookViewId="0">
      <selection activeCell="A4" sqref="A4"/>
    </sheetView>
  </sheetViews>
  <sheetFormatPr baseColWidth="10" defaultColWidth="11.453125" defaultRowHeight="14.5" x14ac:dyDescent="0.35"/>
  <sheetData>
    <row r="1" spans="1:26" x14ac:dyDescent="0.35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spans="1:26" x14ac:dyDescent="0.3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spans="1:26" ht="26" x14ac:dyDescent="0.35">
      <c r="A3" s="304" t="s">
        <v>919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  <c r="R3" s="54"/>
      <c r="S3" s="54"/>
      <c r="T3" s="54"/>
      <c r="U3" s="54"/>
      <c r="V3" s="54"/>
      <c r="W3" s="54"/>
      <c r="X3" s="54"/>
      <c r="Y3" s="54"/>
      <c r="Z3" s="54"/>
    </row>
    <row r="4" spans="1:26" ht="15" thickBot="1" x14ac:dyDescent="0.4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</row>
    <row r="5" spans="1:26" ht="15" thickBot="1" x14ac:dyDescent="0.4">
      <c r="A5" s="53"/>
      <c r="B5" s="53"/>
      <c r="C5" s="295" t="s">
        <v>3</v>
      </c>
      <c r="D5" s="296"/>
      <c r="E5" s="296"/>
      <c r="F5" s="10"/>
      <c r="G5" s="53"/>
      <c r="H5" s="53"/>
      <c r="I5" s="295" t="s">
        <v>4</v>
      </c>
      <c r="J5" s="296"/>
      <c r="K5" s="296"/>
      <c r="L5" s="297"/>
      <c r="M5" s="305"/>
      <c r="N5" s="306"/>
      <c r="O5" s="306"/>
      <c r="P5" s="307"/>
      <c r="Q5" s="53"/>
    </row>
    <row r="6" spans="1:26" ht="15" thickBot="1" x14ac:dyDescent="0.4">
      <c r="A6" s="53"/>
      <c r="B6" s="53"/>
      <c r="C6" s="295" t="s">
        <v>5</v>
      </c>
      <c r="D6" s="296"/>
      <c r="E6" s="296"/>
      <c r="F6" s="10"/>
      <c r="G6" s="53"/>
      <c r="H6" s="53"/>
      <c r="I6" s="295" t="s">
        <v>6</v>
      </c>
      <c r="J6" s="296"/>
      <c r="K6" s="296"/>
      <c r="L6" s="297"/>
      <c r="M6" s="298"/>
      <c r="N6" s="299"/>
      <c r="O6" s="299"/>
      <c r="P6" s="300"/>
      <c r="Q6" s="53"/>
    </row>
    <row r="7" spans="1:26" ht="15" thickBot="1" x14ac:dyDescent="0.4">
      <c r="A7" s="4"/>
      <c r="B7" s="4"/>
      <c r="C7" s="295" t="s">
        <v>7</v>
      </c>
      <c r="D7" s="296"/>
      <c r="E7" s="296"/>
      <c r="F7" s="10"/>
      <c r="G7" s="4"/>
      <c r="H7" s="4"/>
      <c r="I7" s="295" t="s">
        <v>8</v>
      </c>
      <c r="J7" s="296"/>
      <c r="K7" s="296"/>
      <c r="L7" s="297"/>
      <c r="M7" s="298"/>
      <c r="N7" s="299"/>
      <c r="O7" s="299"/>
      <c r="P7" s="300"/>
      <c r="Q7" s="4"/>
    </row>
    <row r="8" spans="1:26" x14ac:dyDescent="0.35">
      <c r="A8" s="4"/>
      <c r="B8" s="4"/>
      <c r="C8" s="7"/>
      <c r="D8" s="7"/>
      <c r="E8" s="7"/>
      <c r="F8" s="8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26" ht="18.5" x14ac:dyDescent="0.35">
      <c r="A9" s="52"/>
      <c r="B9" s="301" t="s">
        <v>9</v>
      </c>
      <c r="C9" s="301"/>
      <c r="D9" s="301"/>
      <c r="E9" s="301"/>
      <c r="F9" s="301"/>
      <c r="G9" s="301"/>
      <c r="H9" s="301"/>
      <c r="J9" s="53"/>
      <c r="K9" s="53"/>
      <c r="L9" s="53"/>
      <c r="M9" s="53"/>
      <c r="N9" s="53"/>
      <c r="O9" s="53"/>
      <c r="P9" s="53"/>
    </row>
    <row r="10" spans="1:26" ht="19" thickBot="1" x14ac:dyDescent="0.4">
      <c r="B10" s="37"/>
      <c r="C10" s="37"/>
      <c r="D10" s="37"/>
      <c r="E10" s="37"/>
      <c r="F10" s="37"/>
      <c r="G10" s="37"/>
      <c r="H10" s="37"/>
      <c r="I10" s="53"/>
      <c r="J10" s="53"/>
      <c r="K10" s="53"/>
      <c r="L10" s="53"/>
      <c r="M10" s="53"/>
      <c r="N10" s="53"/>
      <c r="O10" s="53"/>
      <c r="P10" s="53"/>
      <c r="Q10" s="53"/>
    </row>
    <row r="11" spans="1:26" ht="15" thickBot="1" x14ac:dyDescent="0.4">
      <c r="A11" s="53"/>
      <c r="B11" s="53"/>
      <c r="C11" s="302"/>
      <c r="D11" s="302"/>
      <c r="E11" s="303"/>
      <c r="F11" s="298" t="s">
        <v>10</v>
      </c>
      <c r="G11" s="300"/>
      <c r="H11" s="53"/>
      <c r="I11" s="53"/>
      <c r="J11" s="53"/>
      <c r="K11" s="53"/>
      <c r="L11" s="53"/>
      <c r="M11" s="53"/>
      <c r="N11" s="53"/>
      <c r="O11" s="53"/>
      <c r="P11" s="53"/>
      <c r="Q11" s="53"/>
    </row>
    <row r="12" spans="1:26" ht="15" thickBot="1" x14ac:dyDescent="0.4">
      <c r="A12" s="53"/>
      <c r="B12" s="53"/>
      <c r="C12" s="287" t="s">
        <v>11</v>
      </c>
      <c r="D12" s="288"/>
      <c r="E12" s="289"/>
      <c r="F12" s="290"/>
      <c r="G12" s="291"/>
      <c r="H12" s="53"/>
      <c r="I12" s="53"/>
      <c r="J12" s="53"/>
      <c r="K12" s="53"/>
      <c r="L12" s="53"/>
      <c r="M12" s="53"/>
      <c r="N12" s="53"/>
      <c r="O12" s="53"/>
      <c r="P12" s="53"/>
      <c r="Q12" s="53"/>
    </row>
    <row r="13" spans="1:26" ht="15" thickBot="1" x14ac:dyDescent="0.4">
      <c r="A13" s="53"/>
      <c r="B13" s="53"/>
      <c r="C13" s="292" t="s">
        <v>0</v>
      </c>
      <c r="D13" s="293"/>
      <c r="E13" s="294"/>
      <c r="F13" s="290"/>
      <c r="G13" s="291"/>
      <c r="H13" s="53"/>
      <c r="I13" s="53"/>
      <c r="J13" s="53"/>
      <c r="K13" s="53"/>
      <c r="L13" s="53"/>
      <c r="M13" s="53"/>
      <c r="N13" s="53"/>
      <c r="O13" s="53"/>
      <c r="P13" s="53"/>
      <c r="Q13" s="53"/>
    </row>
    <row r="14" spans="1:26" ht="15" thickBot="1" x14ac:dyDescent="0.4">
      <c r="A14" s="53"/>
      <c r="B14" s="53"/>
      <c r="C14" s="275" t="s">
        <v>12</v>
      </c>
      <c r="D14" s="276"/>
      <c r="E14" s="277"/>
      <c r="F14" s="290"/>
      <c r="G14" s="291"/>
      <c r="H14" s="53"/>
      <c r="I14" s="53"/>
      <c r="J14" s="53"/>
      <c r="K14" s="53"/>
      <c r="L14" s="53"/>
      <c r="M14" s="53"/>
      <c r="N14" s="53"/>
      <c r="O14" s="53"/>
      <c r="P14" s="53"/>
      <c r="Q14" s="53"/>
    </row>
    <row r="15" spans="1:26" ht="15" thickBot="1" x14ac:dyDescent="0.4">
      <c r="A15" s="53"/>
      <c r="B15" s="53"/>
      <c r="C15" s="275" t="s">
        <v>13</v>
      </c>
      <c r="D15" s="276"/>
      <c r="E15" s="277"/>
      <c r="F15" s="278"/>
      <c r="G15" s="279"/>
      <c r="H15" s="53"/>
      <c r="I15" s="53"/>
      <c r="J15" s="53"/>
      <c r="K15" s="53"/>
      <c r="L15" s="53"/>
      <c r="M15" s="53"/>
      <c r="N15" s="53"/>
      <c r="O15" s="53"/>
      <c r="P15" s="53"/>
      <c r="Q15" s="53"/>
    </row>
    <row r="16" spans="1:26" ht="15" thickBot="1" x14ac:dyDescent="0.4">
      <c r="A16" s="53"/>
      <c r="B16" s="53"/>
      <c r="C16" s="280" t="s">
        <v>14</v>
      </c>
      <c r="D16" s="281"/>
      <c r="E16" s="282"/>
      <c r="F16" s="283"/>
      <c r="G16" s="284"/>
      <c r="H16" s="53"/>
      <c r="I16" s="53"/>
      <c r="J16" s="53"/>
      <c r="K16" s="53"/>
      <c r="L16" s="53"/>
      <c r="M16" s="53"/>
      <c r="N16" s="53"/>
      <c r="O16" s="53"/>
      <c r="P16" s="53"/>
      <c r="Q16" s="53"/>
    </row>
    <row r="17" spans="1:17" x14ac:dyDescent="0.35">
      <c r="A17" s="4"/>
      <c r="B17" s="4"/>
      <c r="C17" s="7"/>
      <c r="D17" s="7"/>
      <c r="E17" s="7"/>
      <c r="F17" s="8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18.5" x14ac:dyDescent="0.35">
      <c r="A18" s="41"/>
      <c r="B18" s="254" t="s">
        <v>15</v>
      </c>
      <c r="C18" s="254"/>
      <c r="D18" s="254"/>
      <c r="E18" s="254"/>
      <c r="F18" s="254"/>
      <c r="G18" s="254"/>
      <c r="H18" s="254"/>
      <c r="I18" s="53"/>
      <c r="J18" s="53"/>
      <c r="K18" s="53"/>
      <c r="L18" s="53"/>
      <c r="M18" s="53"/>
      <c r="N18" s="53"/>
      <c r="O18" s="53"/>
      <c r="P18" s="53"/>
      <c r="Q18" s="53"/>
    </row>
    <row r="19" spans="1:17" ht="19" thickBot="1" x14ac:dyDescent="0.4">
      <c r="A19" s="4"/>
      <c r="B19" s="37"/>
      <c r="C19" s="37"/>
      <c r="D19" s="37"/>
      <c r="E19" s="37"/>
      <c r="F19" s="37"/>
      <c r="G19" s="37"/>
      <c r="H19" s="37"/>
      <c r="I19" s="4"/>
      <c r="J19" s="4"/>
      <c r="K19" s="4"/>
      <c r="L19" s="4"/>
      <c r="M19" s="4"/>
      <c r="N19" s="4"/>
      <c r="O19" s="4"/>
      <c r="P19" s="4"/>
      <c r="Q19" s="4"/>
    </row>
    <row r="20" spans="1:17" ht="19" thickBot="1" x14ac:dyDescent="0.4">
      <c r="A20" s="4"/>
      <c r="B20" s="37"/>
      <c r="C20" s="37"/>
      <c r="D20" s="37"/>
      <c r="E20" s="37"/>
      <c r="F20" s="49">
        <v>1</v>
      </c>
      <c r="G20" s="50">
        <v>2</v>
      </c>
      <c r="H20" s="50">
        <v>3</v>
      </c>
      <c r="I20" s="50">
        <v>4</v>
      </c>
      <c r="J20" s="50">
        <v>5</v>
      </c>
      <c r="K20" s="50">
        <v>6</v>
      </c>
      <c r="L20" s="50">
        <v>7</v>
      </c>
      <c r="M20" s="50">
        <v>8</v>
      </c>
      <c r="N20" s="50">
        <v>9</v>
      </c>
      <c r="O20" s="51">
        <v>10</v>
      </c>
      <c r="P20" s="43" t="s">
        <v>16</v>
      </c>
      <c r="Q20" s="4"/>
    </row>
    <row r="21" spans="1:17" ht="15" thickBot="1" x14ac:dyDescent="0.4">
      <c r="A21" s="5"/>
      <c r="B21" s="5"/>
      <c r="C21" s="255" t="s">
        <v>17</v>
      </c>
      <c r="D21" s="256"/>
      <c r="E21" s="285"/>
      <c r="F21" s="16"/>
      <c r="G21" s="17"/>
      <c r="H21" s="17"/>
      <c r="I21" s="17"/>
      <c r="J21" s="17"/>
      <c r="K21" s="17"/>
      <c r="L21" s="17"/>
      <c r="M21" s="17"/>
      <c r="N21" s="17"/>
      <c r="O21" s="18"/>
      <c r="P21" s="46" t="e">
        <f t="shared" ref="P21:P29" si="0">(($F$20*F21)+($G$20*G21)+($H$20*H21)+($J$20*J21)+($I$20*I21)+($K$20*K21)+($L$20*L21)+($M$20*M21)+($N$20*N21)+($O$20*O21))/(SUM(F21:O21))</f>
        <v>#DIV/0!</v>
      </c>
      <c r="Q21" s="5"/>
    </row>
    <row r="22" spans="1:17" ht="15" thickBot="1" x14ac:dyDescent="0.4">
      <c r="A22" s="5"/>
      <c r="B22" s="5"/>
      <c r="C22" s="257" t="s">
        <v>18</v>
      </c>
      <c r="D22" s="258"/>
      <c r="E22" s="286"/>
      <c r="F22" s="19"/>
      <c r="G22" s="15"/>
      <c r="H22" s="15"/>
      <c r="I22" s="15"/>
      <c r="J22" s="15"/>
      <c r="K22" s="15"/>
      <c r="L22" s="15"/>
      <c r="M22" s="15"/>
      <c r="N22" s="15"/>
      <c r="O22" s="20"/>
      <c r="P22" s="46" t="e">
        <f t="shared" si="0"/>
        <v>#DIV/0!</v>
      </c>
      <c r="Q22" s="5"/>
    </row>
    <row r="23" spans="1:17" ht="15" thickBot="1" x14ac:dyDescent="0.4">
      <c r="A23" s="5"/>
      <c r="B23" s="5"/>
      <c r="C23" s="259" t="s">
        <v>19</v>
      </c>
      <c r="D23" s="260"/>
      <c r="E23" s="261"/>
      <c r="F23" s="19"/>
      <c r="G23" s="15"/>
      <c r="H23" s="15"/>
      <c r="I23" s="15"/>
      <c r="J23" s="15"/>
      <c r="K23" s="15"/>
      <c r="L23" s="15"/>
      <c r="M23" s="15"/>
      <c r="N23" s="15"/>
      <c r="O23" s="20"/>
      <c r="P23" s="46" t="e">
        <f t="shared" si="0"/>
        <v>#DIV/0!</v>
      </c>
      <c r="Q23" s="5"/>
    </row>
    <row r="24" spans="1:17" ht="15" thickBot="1" x14ac:dyDescent="0.4">
      <c r="A24" s="5"/>
      <c r="B24" s="5"/>
      <c r="C24" s="257" t="s">
        <v>20</v>
      </c>
      <c r="D24" s="258"/>
      <c r="E24" s="286"/>
      <c r="F24" s="19"/>
      <c r="G24" s="15"/>
      <c r="H24" s="15"/>
      <c r="I24" s="15"/>
      <c r="J24" s="15"/>
      <c r="K24" s="15"/>
      <c r="L24" s="15"/>
      <c r="M24" s="15"/>
      <c r="N24" s="15"/>
      <c r="O24" s="20"/>
      <c r="P24" s="46" t="e">
        <f t="shared" si="0"/>
        <v>#DIV/0!</v>
      </c>
      <c r="Q24" s="5"/>
    </row>
    <row r="25" spans="1:17" ht="15" thickBot="1" x14ac:dyDescent="0.4">
      <c r="A25" s="5"/>
      <c r="B25" s="5"/>
      <c r="C25" s="259" t="s">
        <v>21</v>
      </c>
      <c r="D25" s="260"/>
      <c r="E25" s="261"/>
      <c r="F25" s="19"/>
      <c r="G25" s="15"/>
      <c r="H25" s="15"/>
      <c r="I25" s="15"/>
      <c r="J25" s="15"/>
      <c r="K25" s="15"/>
      <c r="L25" s="15"/>
      <c r="M25" s="15"/>
      <c r="N25" s="15"/>
      <c r="O25" s="20"/>
      <c r="P25" s="46" t="e">
        <f t="shared" si="0"/>
        <v>#DIV/0!</v>
      </c>
      <c r="Q25" s="5"/>
    </row>
    <row r="26" spans="1:17" ht="15" thickBot="1" x14ac:dyDescent="0.4">
      <c r="A26" s="5"/>
      <c r="B26" s="5"/>
      <c r="C26" s="259" t="s">
        <v>22</v>
      </c>
      <c r="D26" s="260"/>
      <c r="E26" s="261"/>
      <c r="F26" s="19"/>
      <c r="G26" s="15"/>
      <c r="H26" s="15"/>
      <c r="I26" s="15"/>
      <c r="J26" s="15"/>
      <c r="K26" s="15"/>
      <c r="L26" s="15"/>
      <c r="M26" s="15"/>
      <c r="N26" s="15"/>
      <c r="O26" s="20"/>
      <c r="P26" s="46" t="e">
        <f t="shared" si="0"/>
        <v>#DIV/0!</v>
      </c>
      <c r="Q26" s="5"/>
    </row>
    <row r="27" spans="1:17" ht="15" thickBot="1" x14ac:dyDescent="0.4">
      <c r="A27" s="5"/>
      <c r="B27" s="5"/>
      <c r="C27" s="259" t="s">
        <v>23</v>
      </c>
      <c r="D27" s="260"/>
      <c r="E27" s="261"/>
      <c r="F27" s="19"/>
      <c r="G27" s="15"/>
      <c r="H27" s="15"/>
      <c r="I27" s="15"/>
      <c r="J27" s="15"/>
      <c r="K27" s="15"/>
      <c r="L27" s="15"/>
      <c r="M27" s="15"/>
      <c r="N27" s="15"/>
      <c r="O27" s="20"/>
      <c r="P27" s="46" t="e">
        <f t="shared" si="0"/>
        <v>#DIV/0!</v>
      </c>
      <c r="Q27" s="5"/>
    </row>
    <row r="28" spans="1:17" ht="15" thickBot="1" x14ac:dyDescent="0.4">
      <c r="A28" s="53"/>
      <c r="B28" s="53"/>
      <c r="C28" s="259" t="s">
        <v>24</v>
      </c>
      <c r="D28" s="260"/>
      <c r="E28" s="261"/>
      <c r="F28" s="19"/>
      <c r="G28" s="15"/>
      <c r="H28" s="15"/>
      <c r="I28" s="15"/>
      <c r="J28" s="15"/>
      <c r="K28" s="15"/>
      <c r="L28" s="15"/>
      <c r="M28" s="15"/>
      <c r="N28" s="15"/>
      <c r="O28" s="20"/>
      <c r="P28" s="46" t="e">
        <f t="shared" si="0"/>
        <v>#DIV/0!</v>
      </c>
      <c r="Q28" s="53"/>
    </row>
    <row r="29" spans="1:17" ht="15" thickBot="1" x14ac:dyDescent="0.4">
      <c r="A29" s="53"/>
      <c r="B29" s="53"/>
      <c r="C29" s="271" t="s">
        <v>25</v>
      </c>
      <c r="D29" s="272"/>
      <c r="E29" s="273"/>
      <c r="F29" s="21"/>
      <c r="G29" s="22"/>
      <c r="H29" s="22"/>
      <c r="I29" s="22"/>
      <c r="J29" s="22"/>
      <c r="K29" s="22"/>
      <c r="L29" s="22"/>
      <c r="M29" s="22"/>
      <c r="N29" s="22"/>
      <c r="O29" s="23"/>
      <c r="P29" s="46" t="e">
        <f t="shared" si="0"/>
        <v>#DIV/0!</v>
      </c>
      <c r="Q29" s="53"/>
    </row>
    <row r="30" spans="1:17" ht="15" thickBot="1" x14ac:dyDescent="0.4">
      <c r="A30" s="53"/>
      <c r="B30" s="53"/>
      <c r="C30" s="264"/>
      <c r="D30" s="264"/>
      <c r="E30" s="264"/>
      <c r="F30" s="4"/>
      <c r="G30" s="12"/>
      <c r="H30" s="12"/>
      <c r="I30" s="12"/>
      <c r="J30" s="12"/>
      <c r="K30" s="12"/>
      <c r="L30" s="12"/>
      <c r="M30" s="12"/>
      <c r="N30" s="12"/>
      <c r="O30" s="12"/>
      <c r="P30" s="44" t="e">
        <f>AVERAGE(P21:P29)</f>
        <v>#DIV/0!</v>
      </c>
      <c r="Q30" s="53"/>
    </row>
    <row r="31" spans="1:17" x14ac:dyDescent="0.35">
      <c r="A31" s="53"/>
      <c r="B31" s="53"/>
      <c r="C31" s="38"/>
      <c r="D31" s="38"/>
      <c r="E31" s="38"/>
      <c r="F31" s="4"/>
      <c r="G31" s="12"/>
      <c r="H31" s="12"/>
      <c r="I31" s="12"/>
      <c r="J31" s="12"/>
      <c r="K31" s="12"/>
      <c r="L31" s="12"/>
      <c r="M31" s="12"/>
      <c r="N31" s="12"/>
      <c r="O31" s="12"/>
      <c r="P31" s="9"/>
      <c r="Q31" s="53"/>
    </row>
    <row r="32" spans="1:17" x14ac:dyDescent="0.35">
      <c r="A32" s="53"/>
      <c r="B32" s="53"/>
      <c r="C32" s="274"/>
      <c r="D32" s="274"/>
      <c r="E32" s="274"/>
      <c r="F32" s="4"/>
      <c r="G32" s="4"/>
      <c r="H32" s="4"/>
      <c r="I32" s="4"/>
      <c r="J32" s="4"/>
      <c r="K32" s="4"/>
      <c r="L32" s="4"/>
      <c r="M32" s="4"/>
      <c r="N32" s="4"/>
      <c r="O32" s="4"/>
      <c r="Q32" s="53"/>
    </row>
    <row r="33" spans="1:17" ht="18.5" x14ac:dyDescent="0.35">
      <c r="A33" s="41"/>
      <c r="B33" s="254" t="s">
        <v>0</v>
      </c>
      <c r="C33" s="254"/>
      <c r="D33" s="254"/>
      <c r="E33" s="254"/>
      <c r="F33" s="254"/>
      <c r="G33" s="254"/>
      <c r="H33" s="254"/>
      <c r="I33" s="4"/>
      <c r="J33" s="4"/>
      <c r="K33" s="4"/>
      <c r="L33" s="4"/>
      <c r="M33" s="4"/>
      <c r="N33" s="4"/>
      <c r="O33" s="4"/>
      <c r="P33" s="4"/>
      <c r="Q33" s="4"/>
    </row>
    <row r="34" spans="1:17" ht="19" thickBot="1" x14ac:dyDescent="0.4">
      <c r="A34" s="4"/>
      <c r="B34" s="37"/>
      <c r="C34" s="37"/>
      <c r="D34" s="37"/>
      <c r="E34" s="37"/>
      <c r="F34" s="37"/>
      <c r="G34" s="37"/>
      <c r="H34" s="37"/>
      <c r="I34" s="4"/>
      <c r="J34" s="4"/>
      <c r="K34" s="4"/>
      <c r="L34" s="4"/>
      <c r="M34" s="4"/>
      <c r="N34" s="4"/>
      <c r="O34" s="4"/>
      <c r="P34" s="4"/>
      <c r="Q34" s="4"/>
    </row>
    <row r="35" spans="1:17" ht="15" thickBot="1" x14ac:dyDescent="0.4">
      <c r="A35" s="4"/>
      <c r="B35" s="4"/>
      <c r="C35" s="4"/>
      <c r="D35" s="4"/>
      <c r="E35" s="4"/>
      <c r="F35" s="49">
        <v>1</v>
      </c>
      <c r="G35" s="50">
        <v>2</v>
      </c>
      <c r="H35" s="50">
        <v>3</v>
      </c>
      <c r="I35" s="50">
        <v>4</v>
      </c>
      <c r="J35" s="50">
        <v>5</v>
      </c>
      <c r="K35" s="50">
        <v>6</v>
      </c>
      <c r="L35" s="50">
        <v>7</v>
      </c>
      <c r="M35" s="50">
        <v>8</v>
      </c>
      <c r="N35" s="50">
        <v>9</v>
      </c>
      <c r="O35" s="51">
        <v>10</v>
      </c>
      <c r="P35" s="43" t="s">
        <v>16</v>
      </c>
      <c r="Q35" s="4"/>
    </row>
    <row r="36" spans="1:17" ht="15" thickBot="1" x14ac:dyDescent="0.4">
      <c r="A36" s="4"/>
      <c r="B36" s="4"/>
      <c r="C36" s="255" t="s">
        <v>26</v>
      </c>
      <c r="D36" s="256"/>
      <c r="E36" s="256"/>
      <c r="F36" s="16"/>
      <c r="G36" s="17"/>
      <c r="H36" s="17"/>
      <c r="I36" s="17"/>
      <c r="J36" s="17"/>
      <c r="K36" s="17"/>
      <c r="L36" s="17"/>
      <c r="M36" s="17"/>
      <c r="N36" s="17"/>
      <c r="O36" s="18"/>
      <c r="P36" s="46" t="e">
        <f t="shared" ref="P36:P41" si="1">(($F$20*F36)+($G$20*G36)+($H$20*H36)+($J$20*J36)+($I$20*I36)+($K$20*K36)+($L$20*L36)+($M$20*M36)+($N$20*N36)+($O$20*O36))/(SUM(F36:O36))</f>
        <v>#DIV/0!</v>
      </c>
      <c r="Q36" s="4"/>
    </row>
    <row r="37" spans="1:17" ht="15" thickBot="1" x14ac:dyDescent="0.4">
      <c r="A37" s="4"/>
      <c r="B37" s="4"/>
      <c r="C37" s="257" t="s">
        <v>27</v>
      </c>
      <c r="D37" s="258"/>
      <c r="E37" s="258"/>
      <c r="F37" s="19"/>
      <c r="G37" s="15"/>
      <c r="H37" s="15"/>
      <c r="I37" s="15"/>
      <c r="J37" s="15"/>
      <c r="K37" s="15"/>
      <c r="L37" s="15"/>
      <c r="M37" s="15"/>
      <c r="N37" s="15"/>
      <c r="O37" s="20"/>
      <c r="P37" s="46" t="e">
        <f t="shared" si="1"/>
        <v>#DIV/0!</v>
      </c>
      <c r="Q37" s="4"/>
    </row>
    <row r="38" spans="1:17" ht="15" thickBot="1" x14ac:dyDescent="0.4">
      <c r="A38" s="4"/>
      <c r="B38" s="4"/>
      <c r="C38" s="259" t="s">
        <v>28</v>
      </c>
      <c r="D38" s="260"/>
      <c r="E38" s="261"/>
      <c r="F38" s="19"/>
      <c r="G38" s="15"/>
      <c r="H38" s="15"/>
      <c r="I38" s="15"/>
      <c r="J38" s="15"/>
      <c r="K38" s="15"/>
      <c r="L38" s="15"/>
      <c r="M38" s="15"/>
      <c r="N38" s="15"/>
      <c r="O38" s="20"/>
      <c r="P38" s="46" t="e">
        <f t="shared" si="1"/>
        <v>#DIV/0!</v>
      </c>
      <c r="Q38" s="4"/>
    </row>
    <row r="39" spans="1:17" ht="15" thickBot="1" x14ac:dyDescent="0.4">
      <c r="A39" s="4"/>
      <c r="B39" s="4"/>
      <c r="C39" s="257" t="s">
        <v>29</v>
      </c>
      <c r="D39" s="258"/>
      <c r="E39" s="258"/>
      <c r="F39" s="19"/>
      <c r="G39" s="15"/>
      <c r="H39" s="15"/>
      <c r="I39" s="15"/>
      <c r="J39" s="15"/>
      <c r="K39" s="15"/>
      <c r="L39" s="15"/>
      <c r="M39" s="15"/>
      <c r="N39" s="15"/>
      <c r="O39" s="20"/>
      <c r="P39" s="46" t="e">
        <f t="shared" si="1"/>
        <v>#DIV/0!</v>
      </c>
      <c r="Q39" s="4"/>
    </row>
    <row r="40" spans="1:17" ht="15" thickBot="1" x14ac:dyDescent="0.4">
      <c r="A40" s="4"/>
      <c r="B40" s="4"/>
      <c r="C40" s="257" t="s">
        <v>30</v>
      </c>
      <c r="D40" s="258"/>
      <c r="E40" s="258"/>
      <c r="F40" s="19"/>
      <c r="G40" s="15"/>
      <c r="H40" s="15"/>
      <c r="I40" s="15"/>
      <c r="J40" s="15"/>
      <c r="K40" s="15"/>
      <c r="L40" s="15"/>
      <c r="M40" s="15"/>
      <c r="N40" s="15"/>
      <c r="O40" s="20"/>
      <c r="P40" s="46" t="e">
        <f t="shared" si="1"/>
        <v>#DIV/0!</v>
      </c>
      <c r="Q40" s="4"/>
    </row>
    <row r="41" spans="1:17" ht="15" thickBot="1" x14ac:dyDescent="0.4">
      <c r="A41" s="4"/>
      <c r="B41" s="4"/>
      <c r="C41" s="262" t="s">
        <v>31</v>
      </c>
      <c r="D41" s="263"/>
      <c r="E41" s="263"/>
      <c r="F41" s="21"/>
      <c r="G41" s="22"/>
      <c r="H41" s="22"/>
      <c r="I41" s="22"/>
      <c r="J41" s="22"/>
      <c r="K41" s="22"/>
      <c r="L41" s="22"/>
      <c r="M41" s="22"/>
      <c r="N41" s="22"/>
      <c r="O41" s="23"/>
      <c r="P41" s="46" t="e">
        <f t="shared" si="1"/>
        <v>#DIV/0!</v>
      </c>
      <c r="Q41" s="4"/>
    </row>
    <row r="42" spans="1:17" ht="15" thickBot="1" x14ac:dyDescent="0.4">
      <c r="A42" s="4"/>
      <c r="B42" s="4"/>
      <c r="C42" s="264"/>
      <c r="D42" s="264"/>
      <c r="E42" s="264"/>
      <c r="F42" s="4"/>
      <c r="G42" s="4"/>
      <c r="H42" s="4"/>
      <c r="I42" s="4"/>
      <c r="J42" s="4"/>
      <c r="K42" s="4"/>
      <c r="L42" s="4"/>
      <c r="M42" s="4"/>
      <c r="N42" s="4"/>
      <c r="O42" s="4"/>
      <c r="P42" s="56" t="e">
        <f>AVERAGE(P36:P41)</f>
        <v>#DIV/0!</v>
      </c>
      <c r="Q42" s="4"/>
    </row>
    <row r="43" spans="1:17" ht="18.5" x14ac:dyDescent="0.35">
      <c r="A43" s="41"/>
      <c r="B43" s="254" t="s">
        <v>12</v>
      </c>
      <c r="C43" s="254"/>
      <c r="D43" s="254"/>
      <c r="E43" s="254"/>
      <c r="F43" s="254"/>
      <c r="G43" s="254"/>
      <c r="H43" s="254"/>
      <c r="I43" s="4"/>
      <c r="J43" s="4"/>
      <c r="K43" s="4"/>
      <c r="L43" s="4"/>
      <c r="M43" s="4"/>
      <c r="N43" s="4"/>
      <c r="O43" s="4"/>
      <c r="P43" s="4"/>
      <c r="Q43" s="4"/>
    </row>
    <row r="44" spans="1:17" ht="19" thickBot="1" x14ac:dyDescent="0.4">
      <c r="A44" s="4"/>
      <c r="B44" s="37"/>
      <c r="C44" s="37"/>
      <c r="D44" s="37"/>
      <c r="E44" s="37"/>
      <c r="F44" s="37"/>
      <c r="G44" s="37"/>
      <c r="H44" s="37"/>
      <c r="I44" s="4"/>
      <c r="J44" s="4"/>
      <c r="K44" s="4"/>
      <c r="L44" s="4"/>
      <c r="M44" s="4"/>
      <c r="N44" s="4"/>
      <c r="O44" s="4"/>
      <c r="P44" s="4"/>
      <c r="Q44" s="4"/>
    </row>
    <row r="45" spans="1:17" ht="15" thickBot="1" x14ac:dyDescent="0.4">
      <c r="A45" s="4"/>
      <c r="B45" s="4"/>
      <c r="C45" s="4"/>
      <c r="D45" s="4"/>
      <c r="E45" s="4"/>
      <c r="F45" s="49">
        <v>1</v>
      </c>
      <c r="G45" s="50">
        <v>2</v>
      </c>
      <c r="H45" s="50">
        <v>3</v>
      </c>
      <c r="I45" s="50">
        <v>4</v>
      </c>
      <c r="J45" s="50">
        <v>5</v>
      </c>
      <c r="K45" s="50">
        <v>6</v>
      </c>
      <c r="L45" s="50">
        <v>7</v>
      </c>
      <c r="M45" s="50">
        <v>8</v>
      </c>
      <c r="N45" s="50">
        <v>9</v>
      </c>
      <c r="O45" s="51">
        <v>10</v>
      </c>
      <c r="P45" s="43" t="s">
        <v>16</v>
      </c>
      <c r="Q45" s="4"/>
    </row>
    <row r="46" spans="1:17" ht="15" thickBot="1" x14ac:dyDescent="0.4">
      <c r="A46" s="4"/>
      <c r="B46" s="4"/>
      <c r="C46" s="255" t="s">
        <v>32</v>
      </c>
      <c r="D46" s="256"/>
      <c r="E46" s="256"/>
      <c r="F46" s="16"/>
      <c r="G46" s="17"/>
      <c r="H46" s="17"/>
      <c r="I46" s="17"/>
      <c r="J46" s="17"/>
      <c r="K46" s="17"/>
      <c r="L46" s="17"/>
      <c r="M46" s="17"/>
      <c r="N46" s="17"/>
      <c r="O46" s="18"/>
      <c r="P46" s="46" t="e">
        <f>(($F$20*F46)+($G$20*G46)+($H$20*H46)+($J$20*J46)+($I$20*I46)+($K$20*K46)+($L$20*L46)+($M$20*M46)+($N$20*N46)+($O$20*O46))/(SUM(F46:O46))</f>
        <v>#DIV/0!</v>
      </c>
      <c r="Q46" s="4"/>
    </row>
    <row r="47" spans="1:17" ht="15" thickBot="1" x14ac:dyDescent="0.4">
      <c r="A47" s="4"/>
      <c r="B47" s="4"/>
      <c r="C47" s="257" t="s">
        <v>33</v>
      </c>
      <c r="D47" s="258"/>
      <c r="E47" s="258"/>
      <c r="F47" s="19"/>
      <c r="G47" s="15"/>
      <c r="H47" s="15"/>
      <c r="I47" s="15"/>
      <c r="J47" s="15"/>
      <c r="K47" s="15"/>
      <c r="L47" s="15"/>
      <c r="M47" s="15"/>
      <c r="N47" s="15"/>
      <c r="O47" s="20"/>
      <c r="P47" s="46" t="e">
        <f>(($F$20*F47)+($G$20*G47)+($H$20*H47)+($J$20*J47)+($I$20*I47)+($K$20*K47)+($L$20*L47)+($M$20*M47)+($N$20*N47)+($O$20*O47))/(SUM(F47:O47))</f>
        <v>#DIV/0!</v>
      </c>
      <c r="Q47" s="4"/>
    </row>
    <row r="48" spans="1:17" ht="15" thickBot="1" x14ac:dyDescent="0.4">
      <c r="A48" s="4"/>
      <c r="B48" s="4"/>
      <c r="C48" s="259" t="s">
        <v>34</v>
      </c>
      <c r="D48" s="260"/>
      <c r="E48" s="261"/>
      <c r="F48" s="19"/>
      <c r="G48" s="15"/>
      <c r="H48" s="15"/>
      <c r="I48" s="15"/>
      <c r="J48" s="15"/>
      <c r="K48" s="15"/>
      <c r="L48" s="15"/>
      <c r="M48" s="15"/>
      <c r="N48" s="15"/>
      <c r="O48" s="20"/>
      <c r="P48" s="46" t="e">
        <f>(($F$20*F48)+($G$20*G48)+($H$20*H48)+($J$20*J48)+($I$20*I48)+($K$20*K48)+($L$20*L48)+($M$20*M48)+($N$20*N48)+($O$20*O48))/(SUM(F48:O48))</f>
        <v>#DIV/0!</v>
      </c>
      <c r="Q48" s="4"/>
    </row>
    <row r="49" spans="1:26" ht="15" thickBot="1" x14ac:dyDescent="0.4">
      <c r="A49" s="4"/>
      <c r="B49" s="4"/>
      <c r="C49" s="262" t="s">
        <v>35</v>
      </c>
      <c r="D49" s="263"/>
      <c r="E49" s="263"/>
      <c r="F49" s="21"/>
      <c r="G49" s="22"/>
      <c r="H49" s="22"/>
      <c r="I49" s="22"/>
      <c r="J49" s="22"/>
      <c r="K49" s="22"/>
      <c r="L49" s="22"/>
      <c r="M49" s="22"/>
      <c r="N49" s="22"/>
      <c r="O49" s="23"/>
      <c r="P49" s="46" t="e">
        <f>(($F$20*F49)+($G$20*G49)+($H$20*H49)+($J$20*J49)+($I$20*I49)+($K$20*K49)+($L$20*L49)+($M$20*M49)+($N$20*N49)+($O$20*O49))/(SUM(F49:O49))</f>
        <v>#DIV/0!</v>
      </c>
      <c r="Q49" s="4"/>
    </row>
    <row r="50" spans="1:26" ht="15" thickBot="1" x14ac:dyDescent="0.4">
      <c r="A50" s="4"/>
      <c r="B50" s="4"/>
      <c r="C50" s="264"/>
      <c r="D50" s="264"/>
      <c r="E50" s="264"/>
      <c r="F50" s="5"/>
      <c r="G50" s="5"/>
      <c r="H50" s="5"/>
      <c r="I50" s="5"/>
      <c r="J50" s="5"/>
      <c r="K50" s="5"/>
      <c r="L50" s="5"/>
      <c r="M50" s="5"/>
      <c r="N50" s="5"/>
      <c r="O50" s="5"/>
      <c r="P50" s="56" t="e">
        <f>AVERAGE(P46:P49)</f>
        <v>#DIV/0!</v>
      </c>
      <c r="Q50" s="4"/>
    </row>
    <row r="51" spans="1:26" ht="18.5" x14ac:dyDescent="0.35">
      <c r="A51" s="41"/>
      <c r="B51" s="254" t="s">
        <v>13</v>
      </c>
      <c r="C51" s="254"/>
      <c r="D51" s="254"/>
      <c r="E51" s="254"/>
      <c r="F51" s="254"/>
      <c r="G51" s="254"/>
      <c r="H51" s="254"/>
      <c r="I51" s="5"/>
      <c r="J51" s="5"/>
      <c r="K51" s="5"/>
      <c r="L51" s="5"/>
      <c r="M51" s="5"/>
      <c r="N51" s="5"/>
      <c r="O51" s="5"/>
      <c r="P51" s="9"/>
      <c r="Q51" s="4"/>
    </row>
    <row r="52" spans="1:26" ht="19" thickBot="1" x14ac:dyDescent="0.4">
      <c r="A52" s="4"/>
      <c r="B52" s="37"/>
      <c r="C52" s="37"/>
      <c r="D52" s="37"/>
      <c r="E52" s="37"/>
      <c r="F52" s="5"/>
      <c r="G52" s="5"/>
      <c r="H52" s="5"/>
      <c r="I52" s="5"/>
      <c r="J52" s="5"/>
      <c r="K52" s="5"/>
      <c r="L52" s="5"/>
      <c r="M52" s="5"/>
      <c r="N52" s="5"/>
      <c r="O52" s="5"/>
      <c r="P52" s="9"/>
      <c r="Q52" s="4"/>
    </row>
    <row r="53" spans="1:26" ht="15" thickBot="1" x14ac:dyDescent="0.4">
      <c r="A53" s="4"/>
      <c r="B53" s="4"/>
      <c r="C53" s="4"/>
      <c r="D53" s="4"/>
      <c r="E53" s="4"/>
      <c r="F53" s="49">
        <v>1</v>
      </c>
      <c r="G53" s="50">
        <v>2</v>
      </c>
      <c r="H53" s="50">
        <v>3</v>
      </c>
      <c r="I53" s="50">
        <v>4</v>
      </c>
      <c r="J53" s="50">
        <v>5</v>
      </c>
      <c r="K53" s="50">
        <v>6</v>
      </c>
      <c r="L53" s="50">
        <v>7</v>
      </c>
      <c r="M53" s="50">
        <v>8</v>
      </c>
      <c r="N53" s="50">
        <v>9</v>
      </c>
      <c r="O53" s="51">
        <v>10</v>
      </c>
      <c r="P53" s="43" t="s">
        <v>16</v>
      </c>
      <c r="Q53" s="4"/>
    </row>
    <row r="54" spans="1:26" ht="15" thickBot="1" x14ac:dyDescent="0.4">
      <c r="A54" s="4"/>
      <c r="B54" s="4"/>
      <c r="C54" s="255" t="s">
        <v>36</v>
      </c>
      <c r="D54" s="256"/>
      <c r="E54" s="256"/>
      <c r="F54" s="16"/>
      <c r="G54" s="17"/>
      <c r="H54" s="17"/>
      <c r="I54" s="17"/>
      <c r="J54" s="17"/>
      <c r="K54" s="17"/>
      <c r="L54" s="17"/>
      <c r="M54" s="17"/>
      <c r="N54" s="17"/>
      <c r="O54" s="18"/>
      <c r="P54" s="46" t="e">
        <f>(($F$20*F54)+($G$20*G54)+($H$20*H54)+($J$20*J54)+($I$20*I54)+($K$20*K54)+($L$20*L54)+($M$20*M54)+($N$20*N54)+($O$20*O54))/(SUM(F54:O54))</f>
        <v>#DIV/0!</v>
      </c>
      <c r="Q54" s="4"/>
    </row>
    <row r="55" spans="1:26" ht="15" thickBot="1" x14ac:dyDescent="0.4">
      <c r="A55" s="4"/>
      <c r="B55" s="4"/>
      <c r="C55" s="262" t="s">
        <v>37</v>
      </c>
      <c r="D55" s="263"/>
      <c r="E55" s="263"/>
      <c r="F55" s="21"/>
      <c r="G55" s="22"/>
      <c r="H55" s="22"/>
      <c r="I55" s="22"/>
      <c r="J55" s="22"/>
      <c r="K55" s="22"/>
      <c r="L55" s="22"/>
      <c r="M55" s="22"/>
      <c r="N55" s="22"/>
      <c r="O55" s="23"/>
      <c r="P55" s="46" t="e">
        <f>(($F$20*F55)+($G$20*G55)+($H$20*H55)+($J$20*J55)+($I$20*I55)+($K$20*K55)+($L$20*L55)+($M$20*M55)+($N$20*N55)+($O$20*O55))/(SUM(F55:O55))</f>
        <v>#DIV/0!</v>
      </c>
      <c r="Q55" s="4"/>
    </row>
    <row r="56" spans="1:26" ht="15" thickBot="1" x14ac:dyDescent="0.4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56" t="e">
        <f>AVERAGE(P54:P55)</f>
        <v>#DIV/0!</v>
      </c>
      <c r="Q56" s="4"/>
    </row>
    <row r="57" spans="1:26" ht="18.5" x14ac:dyDescent="0.35">
      <c r="A57" s="42"/>
      <c r="B57" s="253" t="s">
        <v>38</v>
      </c>
      <c r="C57" s="253"/>
      <c r="D57" s="253"/>
      <c r="E57" s="253"/>
      <c r="F57" s="253"/>
      <c r="G57" s="253"/>
      <c r="H57" s="253"/>
      <c r="I57" s="4"/>
      <c r="J57" s="4"/>
      <c r="K57" s="4"/>
      <c r="L57" s="4"/>
      <c r="M57" s="4"/>
      <c r="N57" s="4"/>
      <c r="O57" s="4"/>
      <c r="P57" s="4"/>
      <c r="Q57" s="4"/>
    </row>
    <row r="58" spans="1:26" ht="19" thickBot="1" x14ac:dyDescent="0.4">
      <c r="A58" s="4"/>
      <c r="B58" s="37"/>
      <c r="C58" s="37"/>
      <c r="D58" s="37"/>
      <c r="E58" s="37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26" x14ac:dyDescent="0.35">
      <c r="A59" s="4"/>
      <c r="B59" s="265"/>
      <c r="C59" s="266"/>
      <c r="D59" s="266"/>
      <c r="E59" s="266"/>
      <c r="F59" s="266"/>
      <c r="G59" s="266"/>
      <c r="H59" s="266"/>
      <c r="I59" s="266"/>
      <c r="J59" s="266"/>
      <c r="K59" s="266"/>
      <c r="L59" s="266"/>
      <c r="M59" s="266"/>
      <c r="N59" s="266"/>
      <c r="O59" s="266"/>
      <c r="P59" s="267"/>
      <c r="Q59" s="4"/>
    </row>
    <row r="60" spans="1:26" ht="180.75" customHeight="1" thickBot="1" x14ac:dyDescent="0.4">
      <c r="A60" s="4"/>
      <c r="B60" s="268"/>
      <c r="C60" s="269"/>
      <c r="D60" s="269"/>
      <c r="E60" s="269"/>
      <c r="F60" s="269"/>
      <c r="G60" s="269"/>
      <c r="H60" s="269"/>
      <c r="I60" s="269"/>
      <c r="J60" s="269"/>
      <c r="K60" s="269"/>
      <c r="L60" s="269"/>
      <c r="M60" s="269"/>
      <c r="N60" s="269"/>
      <c r="O60" s="269"/>
      <c r="P60" s="270"/>
      <c r="Q60" s="4"/>
    </row>
    <row r="61" spans="1:26" x14ac:dyDescent="0.35">
      <c r="A61" s="4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4"/>
    </row>
    <row r="62" spans="1:26" ht="18.5" x14ac:dyDescent="0.35">
      <c r="A62" s="42"/>
      <c r="B62" s="253" t="s">
        <v>39</v>
      </c>
      <c r="C62" s="253"/>
      <c r="D62" s="253"/>
      <c r="E62" s="253"/>
      <c r="F62" s="253"/>
      <c r="G62" s="253"/>
      <c r="H62" s="253"/>
      <c r="I62" s="4"/>
      <c r="J62" s="4"/>
      <c r="K62" s="4"/>
      <c r="L62" s="4"/>
      <c r="M62" s="4"/>
      <c r="N62" s="4"/>
      <c r="O62" s="4"/>
      <c r="P62" s="4"/>
      <c r="Q62" s="4"/>
    </row>
    <row r="63" spans="1:26" ht="18.5" x14ac:dyDescent="0.35">
      <c r="A63" s="4"/>
      <c r="B63" s="37"/>
      <c r="C63" s="37"/>
      <c r="D63" s="37"/>
      <c r="E63" s="37"/>
      <c r="F63" s="37"/>
      <c r="G63" s="37"/>
      <c r="H63" s="37"/>
      <c r="I63" s="4"/>
      <c r="J63" s="4"/>
      <c r="K63" s="4"/>
      <c r="L63" s="4"/>
      <c r="M63" s="4"/>
      <c r="N63" s="4"/>
      <c r="O63" s="4"/>
      <c r="P63" s="4"/>
      <c r="Q63" s="4"/>
    </row>
    <row r="64" spans="1:26" x14ac:dyDescent="0.35">
      <c r="A64" s="4"/>
      <c r="B64" s="141"/>
      <c r="C64" s="142"/>
      <c r="D64" s="143"/>
      <c r="E64" s="143"/>
      <c r="F64" s="143"/>
      <c r="G64" s="143"/>
      <c r="H64" s="143"/>
      <c r="I64" s="144"/>
      <c r="J64" s="144"/>
      <c r="K64" s="144"/>
      <c r="L64" s="144"/>
      <c r="M64" s="144"/>
      <c r="N64" s="144"/>
      <c r="O64" s="144"/>
      <c r="P64" s="145"/>
      <c r="Q64" s="144"/>
      <c r="R64" s="146"/>
      <c r="S64" s="146"/>
      <c r="T64" s="146"/>
      <c r="U64" s="146"/>
      <c r="V64" s="146"/>
      <c r="W64" s="146"/>
      <c r="X64" s="146"/>
      <c r="Y64" s="146"/>
      <c r="Z64" s="147"/>
    </row>
  </sheetData>
  <mergeCells count="55">
    <mergeCell ref="B62:H62"/>
    <mergeCell ref="B43:H43"/>
    <mergeCell ref="C46:E46"/>
    <mergeCell ref="C47:E47"/>
    <mergeCell ref="C48:E48"/>
    <mergeCell ref="C49:E49"/>
    <mergeCell ref="C50:E50"/>
    <mergeCell ref="B51:H51"/>
    <mergeCell ref="C54:E54"/>
    <mergeCell ref="C55:E55"/>
    <mergeCell ref="B57:H57"/>
    <mergeCell ref="B59:P60"/>
    <mergeCell ref="C42:E42"/>
    <mergeCell ref="C28:E28"/>
    <mergeCell ref="C29:E29"/>
    <mergeCell ref="C30:E30"/>
    <mergeCell ref="C32:E32"/>
    <mergeCell ref="B33:H33"/>
    <mergeCell ref="C36:E36"/>
    <mergeCell ref="C37:E37"/>
    <mergeCell ref="C38:E38"/>
    <mergeCell ref="C39:E39"/>
    <mergeCell ref="C40:E40"/>
    <mergeCell ref="C41:E41"/>
    <mergeCell ref="C27:E27"/>
    <mergeCell ref="C15:E15"/>
    <mergeCell ref="F15:G15"/>
    <mergeCell ref="C16:E16"/>
    <mergeCell ref="F16:G16"/>
    <mergeCell ref="B18:H18"/>
    <mergeCell ref="C21:E21"/>
    <mergeCell ref="C22:E22"/>
    <mergeCell ref="C23:E23"/>
    <mergeCell ref="C24:E24"/>
    <mergeCell ref="C25:E25"/>
    <mergeCell ref="C26:E26"/>
    <mergeCell ref="C12:E12"/>
    <mergeCell ref="F12:G12"/>
    <mergeCell ref="C13:E13"/>
    <mergeCell ref="F13:G13"/>
    <mergeCell ref="C14:E14"/>
    <mergeCell ref="F14:G14"/>
    <mergeCell ref="C7:E7"/>
    <mergeCell ref="I7:L7"/>
    <mergeCell ref="M7:P7"/>
    <mergeCell ref="B9:H9"/>
    <mergeCell ref="C11:E11"/>
    <mergeCell ref="F11:G11"/>
    <mergeCell ref="A3:Q3"/>
    <mergeCell ref="C5:E5"/>
    <mergeCell ref="I5:L5"/>
    <mergeCell ref="M5:P5"/>
    <mergeCell ref="C6:E6"/>
    <mergeCell ref="I6:L6"/>
    <mergeCell ref="M6:P6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29">
    <tabColor rgb="FFFFC000"/>
  </sheetPr>
  <dimension ref="A1:Z64"/>
  <sheetViews>
    <sheetView workbookViewId="0">
      <selection activeCell="S39" sqref="S39"/>
    </sheetView>
  </sheetViews>
  <sheetFormatPr baseColWidth="10" defaultColWidth="11.453125" defaultRowHeight="14.5" x14ac:dyDescent="0.35"/>
  <sheetData>
    <row r="1" spans="1:26" x14ac:dyDescent="0.35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spans="1:26" x14ac:dyDescent="0.3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spans="1:26" ht="26" x14ac:dyDescent="0.35">
      <c r="A3" s="304" t="s">
        <v>920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  <c r="R3" s="54"/>
      <c r="S3" s="54"/>
      <c r="T3" s="54"/>
      <c r="U3" s="54"/>
      <c r="V3" s="54"/>
      <c r="W3" s="54"/>
      <c r="X3" s="54"/>
      <c r="Y3" s="54"/>
      <c r="Z3" s="54"/>
    </row>
    <row r="4" spans="1:26" ht="15" thickBot="1" x14ac:dyDescent="0.4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</row>
    <row r="5" spans="1:26" ht="15" thickBot="1" x14ac:dyDescent="0.4">
      <c r="A5" s="53"/>
      <c r="B5" s="53"/>
      <c r="C5" s="295" t="s">
        <v>3</v>
      </c>
      <c r="D5" s="296"/>
      <c r="E5" s="296"/>
      <c r="F5" s="10"/>
      <c r="G5" s="53"/>
      <c r="H5" s="53"/>
      <c r="I5" s="295" t="s">
        <v>4</v>
      </c>
      <c r="J5" s="296"/>
      <c r="K5" s="296"/>
      <c r="L5" s="297"/>
      <c r="M5" s="305"/>
      <c r="N5" s="306"/>
      <c r="O5" s="306"/>
      <c r="P5" s="307"/>
      <c r="Q5" s="53"/>
    </row>
    <row r="6" spans="1:26" ht="15" thickBot="1" x14ac:dyDescent="0.4">
      <c r="A6" s="53"/>
      <c r="B6" s="53"/>
      <c r="C6" s="295" t="s">
        <v>5</v>
      </c>
      <c r="D6" s="296"/>
      <c r="E6" s="296"/>
      <c r="F6" s="10"/>
      <c r="G6" s="53"/>
      <c r="H6" s="53"/>
      <c r="I6" s="295" t="s">
        <v>6</v>
      </c>
      <c r="J6" s="296"/>
      <c r="K6" s="296"/>
      <c r="L6" s="297"/>
      <c r="M6" s="298"/>
      <c r="N6" s="299"/>
      <c r="O6" s="299"/>
      <c r="P6" s="300"/>
      <c r="Q6" s="53"/>
    </row>
    <row r="7" spans="1:26" ht="15" thickBot="1" x14ac:dyDescent="0.4">
      <c r="A7" s="4"/>
      <c r="B7" s="4"/>
      <c r="C7" s="295" t="s">
        <v>7</v>
      </c>
      <c r="D7" s="296"/>
      <c r="E7" s="296"/>
      <c r="F7" s="10"/>
      <c r="G7" s="4"/>
      <c r="H7" s="4"/>
      <c r="I7" s="295" t="s">
        <v>8</v>
      </c>
      <c r="J7" s="296"/>
      <c r="K7" s="296"/>
      <c r="L7" s="297"/>
      <c r="M7" s="298"/>
      <c r="N7" s="299"/>
      <c r="O7" s="299"/>
      <c r="P7" s="300"/>
      <c r="Q7" s="4"/>
    </row>
    <row r="8" spans="1:26" x14ac:dyDescent="0.35">
      <c r="A8" s="4"/>
      <c r="B8" s="4"/>
      <c r="C8" s="7"/>
      <c r="D8" s="7"/>
      <c r="E8" s="7"/>
      <c r="F8" s="8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26" ht="18.5" x14ac:dyDescent="0.35">
      <c r="A9" s="52"/>
      <c r="B9" s="301" t="s">
        <v>9</v>
      </c>
      <c r="C9" s="301"/>
      <c r="D9" s="301"/>
      <c r="E9" s="301"/>
      <c r="F9" s="301"/>
      <c r="G9" s="301"/>
      <c r="H9" s="301"/>
      <c r="J9" s="53"/>
      <c r="K9" s="53"/>
      <c r="L9" s="53"/>
      <c r="M9" s="53"/>
      <c r="N9" s="53"/>
      <c r="O9" s="53"/>
      <c r="P9" s="53"/>
    </row>
    <row r="10" spans="1:26" ht="19" thickBot="1" x14ac:dyDescent="0.4">
      <c r="B10" s="37"/>
      <c r="C10" s="37"/>
      <c r="D10" s="37"/>
      <c r="E10" s="37"/>
      <c r="F10" s="37"/>
      <c r="G10" s="37"/>
      <c r="H10" s="37"/>
      <c r="I10" s="53"/>
      <c r="J10" s="53"/>
      <c r="K10" s="53"/>
      <c r="L10" s="53"/>
      <c r="M10" s="53"/>
      <c r="N10" s="53"/>
      <c r="O10" s="53"/>
      <c r="P10" s="53"/>
      <c r="Q10" s="53"/>
    </row>
    <row r="11" spans="1:26" ht="15" thickBot="1" x14ac:dyDescent="0.4">
      <c r="A11" s="53"/>
      <c r="B11" s="53"/>
      <c r="C11" s="302"/>
      <c r="D11" s="302"/>
      <c r="E11" s="303"/>
      <c r="F11" s="298" t="s">
        <v>10</v>
      </c>
      <c r="G11" s="300"/>
      <c r="H11" s="53"/>
      <c r="I11" s="53"/>
      <c r="J11" s="53"/>
      <c r="K11" s="53"/>
      <c r="L11" s="53"/>
      <c r="M11" s="53"/>
      <c r="N11" s="53"/>
      <c r="O11" s="53"/>
      <c r="P11" s="53"/>
      <c r="Q11" s="53"/>
    </row>
    <row r="12" spans="1:26" ht="15" thickBot="1" x14ac:dyDescent="0.4">
      <c r="A12" s="53"/>
      <c r="B12" s="53"/>
      <c r="C12" s="287" t="s">
        <v>11</v>
      </c>
      <c r="D12" s="288"/>
      <c r="E12" s="289"/>
      <c r="F12" s="290"/>
      <c r="G12" s="291"/>
      <c r="H12" s="53"/>
      <c r="I12" s="53"/>
      <c r="J12" s="53"/>
      <c r="K12" s="53"/>
      <c r="L12" s="53"/>
      <c r="M12" s="53"/>
      <c r="N12" s="53"/>
      <c r="O12" s="53"/>
      <c r="P12" s="53"/>
      <c r="Q12" s="53"/>
    </row>
    <row r="13" spans="1:26" ht="15" thickBot="1" x14ac:dyDescent="0.4">
      <c r="A13" s="53"/>
      <c r="B13" s="53"/>
      <c r="C13" s="292" t="s">
        <v>0</v>
      </c>
      <c r="D13" s="293"/>
      <c r="E13" s="294"/>
      <c r="F13" s="290"/>
      <c r="G13" s="291"/>
      <c r="H13" s="53"/>
      <c r="I13" s="53"/>
      <c r="J13" s="53"/>
      <c r="K13" s="53"/>
      <c r="L13" s="53"/>
      <c r="M13" s="53"/>
      <c r="N13" s="53"/>
      <c r="O13" s="53"/>
      <c r="P13" s="53"/>
      <c r="Q13" s="53"/>
    </row>
    <row r="14" spans="1:26" ht="15" thickBot="1" x14ac:dyDescent="0.4">
      <c r="A14" s="53"/>
      <c r="B14" s="53"/>
      <c r="C14" s="275" t="s">
        <v>12</v>
      </c>
      <c r="D14" s="276"/>
      <c r="E14" s="277"/>
      <c r="F14" s="290"/>
      <c r="G14" s="291"/>
      <c r="H14" s="53"/>
      <c r="I14" s="53"/>
      <c r="J14" s="53"/>
      <c r="K14" s="53"/>
      <c r="L14" s="53"/>
      <c r="M14" s="53"/>
      <c r="N14" s="53"/>
      <c r="O14" s="53"/>
      <c r="P14" s="53"/>
      <c r="Q14" s="53"/>
    </row>
    <row r="15" spans="1:26" ht="15" thickBot="1" x14ac:dyDescent="0.4">
      <c r="A15" s="53"/>
      <c r="B15" s="53"/>
      <c r="C15" s="275" t="s">
        <v>13</v>
      </c>
      <c r="D15" s="276"/>
      <c r="E15" s="277"/>
      <c r="F15" s="278"/>
      <c r="G15" s="279"/>
      <c r="H15" s="53"/>
      <c r="I15" s="53"/>
      <c r="J15" s="53"/>
      <c r="K15" s="53"/>
      <c r="L15" s="53"/>
      <c r="M15" s="53"/>
      <c r="N15" s="53"/>
      <c r="O15" s="53"/>
      <c r="P15" s="53"/>
      <c r="Q15" s="53"/>
    </row>
    <row r="16" spans="1:26" ht="15" thickBot="1" x14ac:dyDescent="0.4">
      <c r="A16" s="53"/>
      <c r="B16" s="53"/>
      <c r="C16" s="280" t="s">
        <v>14</v>
      </c>
      <c r="D16" s="281"/>
      <c r="E16" s="282"/>
      <c r="F16" s="283"/>
      <c r="G16" s="284"/>
      <c r="H16" s="53"/>
      <c r="I16" s="53"/>
      <c r="J16" s="53"/>
      <c r="K16" s="53"/>
      <c r="L16" s="53"/>
      <c r="M16" s="53"/>
      <c r="N16" s="53"/>
      <c r="O16" s="53"/>
      <c r="P16" s="53"/>
      <c r="Q16" s="53"/>
    </row>
    <row r="17" spans="1:17" x14ac:dyDescent="0.35">
      <c r="A17" s="4"/>
      <c r="B17" s="4"/>
      <c r="C17" s="7"/>
      <c r="D17" s="7"/>
      <c r="E17" s="7"/>
      <c r="F17" s="8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18.5" x14ac:dyDescent="0.35">
      <c r="A18" s="41"/>
      <c r="B18" s="254" t="s">
        <v>15</v>
      </c>
      <c r="C18" s="254"/>
      <c r="D18" s="254"/>
      <c r="E18" s="254"/>
      <c r="F18" s="254"/>
      <c r="G18" s="254"/>
      <c r="H18" s="254"/>
      <c r="I18" s="53"/>
      <c r="J18" s="53"/>
      <c r="K18" s="53"/>
      <c r="L18" s="53"/>
      <c r="M18" s="53"/>
      <c r="N18" s="53"/>
      <c r="O18" s="53"/>
      <c r="P18" s="53"/>
      <c r="Q18" s="53"/>
    </row>
    <row r="19" spans="1:17" ht="19" thickBot="1" x14ac:dyDescent="0.4">
      <c r="A19" s="4"/>
      <c r="B19" s="37"/>
      <c r="C19" s="37"/>
      <c r="D19" s="37"/>
      <c r="E19" s="37"/>
      <c r="F19" s="37"/>
      <c r="G19" s="37"/>
      <c r="H19" s="37"/>
      <c r="I19" s="4"/>
      <c r="J19" s="4"/>
      <c r="K19" s="4"/>
      <c r="L19" s="4"/>
      <c r="M19" s="4"/>
      <c r="N19" s="4"/>
      <c r="O19" s="4"/>
      <c r="P19" s="4"/>
      <c r="Q19" s="4"/>
    </row>
    <row r="20" spans="1:17" ht="19" thickBot="1" x14ac:dyDescent="0.4">
      <c r="A20" s="4"/>
      <c r="B20" s="37"/>
      <c r="C20" s="37"/>
      <c r="D20" s="37"/>
      <c r="E20" s="37"/>
      <c r="F20" s="49">
        <v>1</v>
      </c>
      <c r="G20" s="50">
        <v>2</v>
      </c>
      <c r="H20" s="50">
        <v>3</v>
      </c>
      <c r="I20" s="50">
        <v>4</v>
      </c>
      <c r="J20" s="50">
        <v>5</v>
      </c>
      <c r="K20" s="50">
        <v>6</v>
      </c>
      <c r="L20" s="50">
        <v>7</v>
      </c>
      <c r="M20" s="50">
        <v>8</v>
      </c>
      <c r="N20" s="50">
        <v>9</v>
      </c>
      <c r="O20" s="51">
        <v>10</v>
      </c>
      <c r="P20" s="43" t="s">
        <v>16</v>
      </c>
      <c r="Q20" s="4"/>
    </row>
    <row r="21" spans="1:17" ht="15" thickBot="1" x14ac:dyDescent="0.4">
      <c r="A21" s="5"/>
      <c r="B21" s="5"/>
      <c r="C21" s="255" t="s">
        <v>17</v>
      </c>
      <c r="D21" s="256"/>
      <c r="E21" s="285"/>
      <c r="F21" s="16"/>
      <c r="G21" s="17"/>
      <c r="H21" s="17"/>
      <c r="I21" s="17"/>
      <c r="J21" s="17"/>
      <c r="K21" s="17"/>
      <c r="L21" s="17"/>
      <c r="M21" s="17"/>
      <c r="N21" s="17"/>
      <c r="O21" s="18"/>
      <c r="P21" s="46" t="e">
        <f t="shared" ref="P21:P29" si="0">(($F$20*F21)+($G$20*G21)+($H$20*H21)+($J$20*J21)+($I$20*I21)+($K$20*K21)+($L$20*L21)+($M$20*M21)+($N$20*N21)+($O$20*O21))/(SUM(F21:O21))</f>
        <v>#DIV/0!</v>
      </c>
      <c r="Q21" s="5"/>
    </row>
    <row r="22" spans="1:17" ht="15" thickBot="1" x14ac:dyDescent="0.4">
      <c r="A22" s="5"/>
      <c r="B22" s="5"/>
      <c r="C22" s="257" t="s">
        <v>18</v>
      </c>
      <c r="D22" s="258"/>
      <c r="E22" s="286"/>
      <c r="F22" s="19"/>
      <c r="G22" s="15"/>
      <c r="H22" s="15"/>
      <c r="I22" s="15"/>
      <c r="J22" s="15"/>
      <c r="K22" s="15"/>
      <c r="L22" s="15"/>
      <c r="M22" s="15"/>
      <c r="N22" s="15"/>
      <c r="O22" s="20"/>
      <c r="P22" s="46" t="e">
        <f t="shared" si="0"/>
        <v>#DIV/0!</v>
      </c>
      <c r="Q22" s="5"/>
    </row>
    <row r="23" spans="1:17" ht="15" thickBot="1" x14ac:dyDescent="0.4">
      <c r="A23" s="5"/>
      <c r="B23" s="5"/>
      <c r="C23" s="259" t="s">
        <v>19</v>
      </c>
      <c r="D23" s="260"/>
      <c r="E23" s="261"/>
      <c r="F23" s="19"/>
      <c r="G23" s="15"/>
      <c r="H23" s="15"/>
      <c r="I23" s="15"/>
      <c r="J23" s="15"/>
      <c r="K23" s="15"/>
      <c r="L23" s="15"/>
      <c r="M23" s="15"/>
      <c r="N23" s="15"/>
      <c r="O23" s="20"/>
      <c r="P23" s="46" t="e">
        <f t="shared" si="0"/>
        <v>#DIV/0!</v>
      </c>
      <c r="Q23" s="5"/>
    </row>
    <row r="24" spans="1:17" ht="15" thickBot="1" x14ac:dyDescent="0.4">
      <c r="A24" s="5"/>
      <c r="B24" s="5"/>
      <c r="C24" s="257" t="s">
        <v>20</v>
      </c>
      <c r="D24" s="258"/>
      <c r="E24" s="286"/>
      <c r="F24" s="19"/>
      <c r="G24" s="15"/>
      <c r="H24" s="15"/>
      <c r="I24" s="15"/>
      <c r="J24" s="15"/>
      <c r="K24" s="15"/>
      <c r="L24" s="15"/>
      <c r="M24" s="15"/>
      <c r="N24" s="15"/>
      <c r="O24" s="20"/>
      <c r="P24" s="46" t="e">
        <f t="shared" si="0"/>
        <v>#DIV/0!</v>
      </c>
      <c r="Q24" s="5"/>
    </row>
    <row r="25" spans="1:17" ht="15" thickBot="1" x14ac:dyDescent="0.4">
      <c r="A25" s="5"/>
      <c r="B25" s="5"/>
      <c r="C25" s="259" t="s">
        <v>21</v>
      </c>
      <c r="D25" s="260"/>
      <c r="E25" s="261"/>
      <c r="F25" s="19"/>
      <c r="G25" s="15"/>
      <c r="H25" s="15"/>
      <c r="I25" s="15"/>
      <c r="J25" s="15"/>
      <c r="K25" s="15"/>
      <c r="L25" s="15"/>
      <c r="M25" s="15"/>
      <c r="N25" s="15"/>
      <c r="O25" s="20"/>
      <c r="P25" s="46" t="e">
        <f t="shared" si="0"/>
        <v>#DIV/0!</v>
      </c>
      <c r="Q25" s="5"/>
    </row>
    <row r="26" spans="1:17" ht="15" thickBot="1" x14ac:dyDescent="0.4">
      <c r="A26" s="5"/>
      <c r="B26" s="5"/>
      <c r="C26" s="259" t="s">
        <v>22</v>
      </c>
      <c r="D26" s="260"/>
      <c r="E26" s="261"/>
      <c r="F26" s="19"/>
      <c r="G26" s="15"/>
      <c r="H26" s="15"/>
      <c r="I26" s="15"/>
      <c r="J26" s="15"/>
      <c r="K26" s="15"/>
      <c r="L26" s="15"/>
      <c r="M26" s="15"/>
      <c r="N26" s="15"/>
      <c r="O26" s="20"/>
      <c r="P26" s="46" t="e">
        <f t="shared" si="0"/>
        <v>#DIV/0!</v>
      </c>
      <c r="Q26" s="5"/>
    </row>
    <row r="27" spans="1:17" ht="15" thickBot="1" x14ac:dyDescent="0.4">
      <c r="A27" s="5"/>
      <c r="B27" s="5"/>
      <c r="C27" s="259" t="s">
        <v>23</v>
      </c>
      <c r="D27" s="260"/>
      <c r="E27" s="261"/>
      <c r="F27" s="19"/>
      <c r="G27" s="15"/>
      <c r="H27" s="15"/>
      <c r="I27" s="15"/>
      <c r="J27" s="15"/>
      <c r="K27" s="15"/>
      <c r="L27" s="15"/>
      <c r="M27" s="15"/>
      <c r="N27" s="15"/>
      <c r="O27" s="20"/>
      <c r="P27" s="46" t="e">
        <f t="shared" si="0"/>
        <v>#DIV/0!</v>
      </c>
      <c r="Q27" s="5"/>
    </row>
    <row r="28" spans="1:17" ht="15" thickBot="1" x14ac:dyDescent="0.4">
      <c r="A28" s="53"/>
      <c r="B28" s="53"/>
      <c r="C28" s="259" t="s">
        <v>24</v>
      </c>
      <c r="D28" s="260"/>
      <c r="E28" s="261"/>
      <c r="F28" s="19"/>
      <c r="G28" s="15"/>
      <c r="H28" s="15"/>
      <c r="I28" s="15"/>
      <c r="J28" s="15"/>
      <c r="K28" s="15"/>
      <c r="L28" s="15"/>
      <c r="M28" s="15"/>
      <c r="N28" s="15"/>
      <c r="O28" s="20"/>
      <c r="P28" s="46" t="e">
        <f t="shared" si="0"/>
        <v>#DIV/0!</v>
      </c>
      <c r="Q28" s="53"/>
    </row>
    <row r="29" spans="1:17" ht="15" thickBot="1" x14ac:dyDescent="0.4">
      <c r="A29" s="53"/>
      <c r="B29" s="53"/>
      <c r="C29" s="271" t="s">
        <v>25</v>
      </c>
      <c r="D29" s="272"/>
      <c r="E29" s="273"/>
      <c r="F29" s="21"/>
      <c r="G29" s="22"/>
      <c r="H29" s="22"/>
      <c r="I29" s="22"/>
      <c r="J29" s="22"/>
      <c r="K29" s="22"/>
      <c r="L29" s="22"/>
      <c r="M29" s="22"/>
      <c r="N29" s="22"/>
      <c r="O29" s="23"/>
      <c r="P29" s="46" t="e">
        <f t="shared" si="0"/>
        <v>#DIV/0!</v>
      </c>
      <c r="Q29" s="53"/>
    </row>
    <row r="30" spans="1:17" ht="15" thickBot="1" x14ac:dyDescent="0.4">
      <c r="A30" s="53"/>
      <c r="B30" s="53"/>
      <c r="C30" s="264"/>
      <c r="D30" s="264"/>
      <c r="E30" s="264"/>
      <c r="F30" s="4"/>
      <c r="G30" s="12"/>
      <c r="H30" s="12"/>
      <c r="I30" s="12"/>
      <c r="J30" s="12"/>
      <c r="K30" s="12"/>
      <c r="L30" s="12"/>
      <c r="M30" s="12"/>
      <c r="N30" s="12"/>
      <c r="O30" s="12"/>
      <c r="P30" s="44" t="e">
        <f>AVERAGE(P21:P29)</f>
        <v>#DIV/0!</v>
      </c>
      <c r="Q30" s="53"/>
    </row>
    <row r="31" spans="1:17" x14ac:dyDescent="0.35">
      <c r="A31" s="53"/>
      <c r="B31" s="53"/>
      <c r="C31" s="38"/>
      <c r="D31" s="38"/>
      <c r="E31" s="38"/>
      <c r="F31" s="4"/>
      <c r="G31" s="12"/>
      <c r="H31" s="12"/>
      <c r="I31" s="12"/>
      <c r="J31" s="12"/>
      <c r="K31" s="12"/>
      <c r="L31" s="12"/>
      <c r="M31" s="12"/>
      <c r="N31" s="12"/>
      <c r="O31" s="12"/>
      <c r="P31" s="9"/>
      <c r="Q31" s="53"/>
    </row>
    <row r="32" spans="1:17" x14ac:dyDescent="0.35">
      <c r="A32" s="53"/>
      <c r="B32" s="53"/>
      <c r="C32" s="274"/>
      <c r="D32" s="274"/>
      <c r="E32" s="274"/>
      <c r="F32" s="4"/>
      <c r="G32" s="4"/>
      <c r="H32" s="4"/>
      <c r="I32" s="4"/>
      <c r="J32" s="4"/>
      <c r="K32" s="4"/>
      <c r="L32" s="4"/>
      <c r="M32" s="4"/>
      <c r="N32" s="4"/>
      <c r="O32" s="4"/>
      <c r="Q32" s="53"/>
    </row>
    <row r="33" spans="1:17" ht="18.5" x14ac:dyDescent="0.35">
      <c r="A33" s="41"/>
      <c r="B33" s="254" t="s">
        <v>0</v>
      </c>
      <c r="C33" s="254"/>
      <c r="D33" s="254"/>
      <c r="E33" s="254"/>
      <c r="F33" s="254"/>
      <c r="G33" s="254"/>
      <c r="H33" s="254"/>
      <c r="I33" s="4"/>
      <c r="J33" s="4"/>
      <c r="K33" s="4"/>
      <c r="L33" s="4"/>
      <c r="M33" s="4"/>
      <c r="N33" s="4"/>
      <c r="O33" s="4"/>
      <c r="P33" s="4"/>
      <c r="Q33" s="4"/>
    </row>
    <row r="34" spans="1:17" ht="19" thickBot="1" x14ac:dyDescent="0.4">
      <c r="A34" s="4"/>
      <c r="B34" s="37"/>
      <c r="C34" s="37"/>
      <c r="D34" s="37"/>
      <c r="E34" s="37"/>
      <c r="F34" s="37"/>
      <c r="G34" s="37"/>
      <c r="H34" s="37"/>
      <c r="I34" s="4"/>
      <c r="J34" s="4"/>
      <c r="K34" s="4"/>
      <c r="L34" s="4"/>
      <c r="M34" s="4"/>
      <c r="N34" s="4"/>
      <c r="O34" s="4"/>
      <c r="P34" s="4"/>
      <c r="Q34" s="4"/>
    </row>
    <row r="35" spans="1:17" ht="15" thickBot="1" x14ac:dyDescent="0.4">
      <c r="A35" s="4"/>
      <c r="B35" s="4"/>
      <c r="C35" s="4"/>
      <c r="D35" s="4"/>
      <c r="E35" s="4"/>
      <c r="F35" s="49">
        <v>1</v>
      </c>
      <c r="G35" s="50">
        <v>2</v>
      </c>
      <c r="H35" s="50">
        <v>3</v>
      </c>
      <c r="I35" s="50">
        <v>4</v>
      </c>
      <c r="J35" s="50">
        <v>5</v>
      </c>
      <c r="K35" s="50">
        <v>6</v>
      </c>
      <c r="L35" s="50">
        <v>7</v>
      </c>
      <c r="M35" s="50">
        <v>8</v>
      </c>
      <c r="N35" s="50">
        <v>9</v>
      </c>
      <c r="O35" s="51">
        <v>10</v>
      </c>
      <c r="P35" s="43" t="s">
        <v>16</v>
      </c>
      <c r="Q35" s="4"/>
    </row>
    <row r="36" spans="1:17" ht="15" thickBot="1" x14ac:dyDescent="0.4">
      <c r="A36" s="4"/>
      <c r="B36" s="4"/>
      <c r="C36" s="255" t="s">
        <v>26</v>
      </c>
      <c r="D36" s="256"/>
      <c r="E36" s="256"/>
      <c r="F36" s="16"/>
      <c r="G36" s="17"/>
      <c r="H36" s="17"/>
      <c r="I36" s="17"/>
      <c r="J36" s="17"/>
      <c r="K36" s="17"/>
      <c r="L36" s="17"/>
      <c r="M36" s="17"/>
      <c r="N36" s="17"/>
      <c r="O36" s="18"/>
      <c r="P36" s="46" t="e">
        <f t="shared" ref="P36:P41" si="1">(($F$20*F36)+($G$20*G36)+($H$20*H36)+($J$20*J36)+($I$20*I36)+($K$20*K36)+($L$20*L36)+($M$20*M36)+($N$20*N36)+($O$20*O36))/(SUM(F36:O36))</f>
        <v>#DIV/0!</v>
      </c>
      <c r="Q36" s="4"/>
    </row>
    <row r="37" spans="1:17" ht="15" thickBot="1" x14ac:dyDescent="0.4">
      <c r="A37" s="4"/>
      <c r="B37" s="4"/>
      <c r="C37" s="257" t="s">
        <v>27</v>
      </c>
      <c r="D37" s="258"/>
      <c r="E37" s="258"/>
      <c r="F37" s="19"/>
      <c r="G37" s="15"/>
      <c r="H37" s="15"/>
      <c r="I37" s="15"/>
      <c r="J37" s="15"/>
      <c r="K37" s="15"/>
      <c r="L37" s="15"/>
      <c r="M37" s="15"/>
      <c r="N37" s="15"/>
      <c r="O37" s="20"/>
      <c r="P37" s="46" t="e">
        <f t="shared" si="1"/>
        <v>#DIV/0!</v>
      </c>
      <c r="Q37" s="4"/>
    </row>
    <row r="38" spans="1:17" ht="15" thickBot="1" x14ac:dyDescent="0.4">
      <c r="A38" s="4"/>
      <c r="B38" s="4"/>
      <c r="C38" s="259" t="s">
        <v>28</v>
      </c>
      <c r="D38" s="260"/>
      <c r="E38" s="261"/>
      <c r="F38" s="19"/>
      <c r="G38" s="15"/>
      <c r="H38" s="15"/>
      <c r="I38" s="15"/>
      <c r="J38" s="15"/>
      <c r="K38" s="15"/>
      <c r="L38" s="15"/>
      <c r="M38" s="15"/>
      <c r="N38" s="15"/>
      <c r="O38" s="20"/>
      <c r="P38" s="46" t="e">
        <f t="shared" si="1"/>
        <v>#DIV/0!</v>
      </c>
      <c r="Q38" s="4"/>
    </row>
    <row r="39" spans="1:17" ht="15" thickBot="1" x14ac:dyDescent="0.4">
      <c r="A39" s="4"/>
      <c r="B39" s="4"/>
      <c r="C39" s="257" t="s">
        <v>29</v>
      </c>
      <c r="D39" s="258"/>
      <c r="E39" s="258"/>
      <c r="F39" s="19"/>
      <c r="G39" s="15"/>
      <c r="H39" s="15"/>
      <c r="I39" s="15"/>
      <c r="J39" s="15"/>
      <c r="K39" s="15"/>
      <c r="L39" s="15"/>
      <c r="M39" s="15"/>
      <c r="N39" s="15"/>
      <c r="O39" s="20"/>
      <c r="P39" s="46" t="e">
        <f t="shared" si="1"/>
        <v>#DIV/0!</v>
      </c>
      <c r="Q39" s="4"/>
    </row>
    <row r="40" spans="1:17" ht="15" thickBot="1" x14ac:dyDescent="0.4">
      <c r="A40" s="4"/>
      <c r="B40" s="4"/>
      <c r="C40" s="257" t="s">
        <v>30</v>
      </c>
      <c r="D40" s="258"/>
      <c r="E40" s="258"/>
      <c r="F40" s="19"/>
      <c r="G40" s="15"/>
      <c r="H40" s="15"/>
      <c r="I40" s="15"/>
      <c r="J40" s="15"/>
      <c r="K40" s="15"/>
      <c r="L40" s="15"/>
      <c r="M40" s="15"/>
      <c r="N40" s="15"/>
      <c r="O40" s="20"/>
      <c r="P40" s="46" t="e">
        <f t="shared" si="1"/>
        <v>#DIV/0!</v>
      </c>
      <c r="Q40" s="4"/>
    </row>
    <row r="41" spans="1:17" ht="15" thickBot="1" x14ac:dyDescent="0.4">
      <c r="A41" s="4"/>
      <c r="B41" s="4"/>
      <c r="C41" s="262" t="s">
        <v>31</v>
      </c>
      <c r="D41" s="263"/>
      <c r="E41" s="263"/>
      <c r="F41" s="21"/>
      <c r="G41" s="22"/>
      <c r="H41" s="22"/>
      <c r="I41" s="22"/>
      <c r="J41" s="22"/>
      <c r="K41" s="22"/>
      <c r="L41" s="22"/>
      <c r="M41" s="22"/>
      <c r="N41" s="22"/>
      <c r="O41" s="23"/>
      <c r="P41" s="46" t="e">
        <f t="shared" si="1"/>
        <v>#DIV/0!</v>
      </c>
      <c r="Q41" s="4"/>
    </row>
    <row r="42" spans="1:17" ht="15" thickBot="1" x14ac:dyDescent="0.4">
      <c r="A42" s="4"/>
      <c r="B42" s="4"/>
      <c r="C42" s="264"/>
      <c r="D42" s="264"/>
      <c r="E42" s="264"/>
      <c r="F42" s="4"/>
      <c r="G42" s="4"/>
      <c r="H42" s="4"/>
      <c r="I42" s="4"/>
      <c r="J42" s="4"/>
      <c r="K42" s="4"/>
      <c r="L42" s="4"/>
      <c r="M42" s="4"/>
      <c r="N42" s="4"/>
      <c r="O42" s="4"/>
      <c r="P42" s="56" t="e">
        <f>AVERAGE(P36:P41)</f>
        <v>#DIV/0!</v>
      </c>
      <c r="Q42" s="4"/>
    </row>
    <row r="43" spans="1:17" ht="18.5" x14ac:dyDescent="0.35">
      <c r="A43" s="41"/>
      <c r="B43" s="254" t="s">
        <v>12</v>
      </c>
      <c r="C43" s="254"/>
      <c r="D43" s="254"/>
      <c r="E43" s="254"/>
      <c r="F43" s="254"/>
      <c r="G43" s="254"/>
      <c r="H43" s="254"/>
      <c r="I43" s="4"/>
      <c r="J43" s="4"/>
      <c r="K43" s="4"/>
      <c r="L43" s="4"/>
      <c r="M43" s="4"/>
      <c r="N43" s="4"/>
      <c r="O43" s="4"/>
      <c r="P43" s="4"/>
      <c r="Q43" s="4"/>
    </row>
    <row r="44" spans="1:17" ht="19" thickBot="1" x14ac:dyDescent="0.4">
      <c r="A44" s="4"/>
      <c r="B44" s="37"/>
      <c r="C44" s="37"/>
      <c r="D44" s="37"/>
      <c r="E44" s="37"/>
      <c r="F44" s="37"/>
      <c r="G44" s="37"/>
      <c r="H44" s="37"/>
      <c r="I44" s="4"/>
      <c r="J44" s="4"/>
      <c r="K44" s="4"/>
      <c r="L44" s="4"/>
      <c r="M44" s="4"/>
      <c r="N44" s="4"/>
      <c r="O44" s="4"/>
      <c r="P44" s="4"/>
      <c r="Q44" s="4"/>
    </row>
    <row r="45" spans="1:17" ht="15" thickBot="1" x14ac:dyDescent="0.4">
      <c r="A45" s="4"/>
      <c r="B45" s="4"/>
      <c r="C45" s="4"/>
      <c r="D45" s="4"/>
      <c r="E45" s="4"/>
      <c r="F45" s="49">
        <v>1</v>
      </c>
      <c r="G45" s="50">
        <v>2</v>
      </c>
      <c r="H45" s="50">
        <v>3</v>
      </c>
      <c r="I45" s="50">
        <v>4</v>
      </c>
      <c r="J45" s="50">
        <v>5</v>
      </c>
      <c r="K45" s="50">
        <v>6</v>
      </c>
      <c r="L45" s="50">
        <v>7</v>
      </c>
      <c r="M45" s="50">
        <v>8</v>
      </c>
      <c r="N45" s="50">
        <v>9</v>
      </c>
      <c r="O45" s="51">
        <v>10</v>
      </c>
      <c r="P45" s="43" t="s">
        <v>16</v>
      </c>
      <c r="Q45" s="4"/>
    </row>
    <row r="46" spans="1:17" ht="15" thickBot="1" x14ac:dyDescent="0.4">
      <c r="A46" s="4"/>
      <c r="B46" s="4"/>
      <c r="C46" s="255" t="s">
        <v>32</v>
      </c>
      <c r="D46" s="256"/>
      <c r="E46" s="256"/>
      <c r="F46" s="16"/>
      <c r="G46" s="17"/>
      <c r="H46" s="17"/>
      <c r="I46" s="17"/>
      <c r="J46" s="17"/>
      <c r="K46" s="17"/>
      <c r="L46" s="17"/>
      <c r="M46" s="17"/>
      <c r="N46" s="17"/>
      <c r="O46" s="18"/>
      <c r="P46" s="46" t="e">
        <f>(($F$20*F46)+($G$20*G46)+($H$20*H46)+($J$20*J46)+($I$20*I46)+($K$20*K46)+($L$20*L46)+($M$20*M46)+($N$20*N46)+($O$20*O46))/(SUM(F46:O46))</f>
        <v>#DIV/0!</v>
      </c>
      <c r="Q46" s="4"/>
    </row>
    <row r="47" spans="1:17" ht="15" thickBot="1" x14ac:dyDescent="0.4">
      <c r="A47" s="4"/>
      <c r="B47" s="4"/>
      <c r="C47" s="257" t="s">
        <v>33</v>
      </c>
      <c r="D47" s="258"/>
      <c r="E47" s="258"/>
      <c r="F47" s="19"/>
      <c r="G47" s="15"/>
      <c r="H47" s="15"/>
      <c r="I47" s="15"/>
      <c r="J47" s="15"/>
      <c r="K47" s="15"/>
      <c r="L47" s="15"/>
      <c r="M47" s="15"/>
      <c r="N47" s="15"/>
      <c r="O47" s="20"/>
      <c r="P47" s="46" t="e">
        <f>(($F$20*F47)+($G$20*G47)+($H$20*H47)+($J$20*J47)+($I$20*I47)+($K$20*K47)+($L$20*L47)+($M$20*M47)+($N$20*N47)+($O$20*O47))/(SUM(F47:O47))</f>
        <v>#DIV/0!</v>
      </c>
      <c r="Q47" s="4"/>
    </row>
    <row r="48" spans="1:17" ht="15" thickBot="1" x14ac:dyDescent="0.4">
      <c r="A48" s="4"/>
      <c r="B48" s="4"/>
      <c r="C48" s="259" t="s">
        <v>34</v>
      </c>
      <c r="D48" s="260"/>
      <c r="E48" s="261"/>
      <c r="F48" s="19"/>
      <c r="G48" s="15"/>
      <c r="H48" s="15"/>
      <c r="I48" s="15"/>
      <c r="J48" s="15"/>
      <c r="K48" s="15"/>
      <c r="L48" s="15"/>
      <c r="M48" s="15"/>
      <c r="N48" s="15"/>
      <c r="O48" s="20"/>
      <c r="P48" s="46" t="e">
        <f>(($F$20*F48)+($G$20*G48)+($H$20*H48)+($J$20*J48)+($I$20*I48)+($K$20*K48)+($L$20*L48)+($M$20*M48)+($N$20*N48)+($O$20*O48))/(SUM(F48:O48))</f>
        <v>#DIV/0!</v>
      </c>
      <c r="Q48" s="4"/>
    </row>
    <row r="49" spans="1:26" ht="15" thickBot="1" x14ac:dyDescent="0.4">
      <c r="A49" s="4"/>
      <c r="B49" s="4"/>
      <c r="C49" s="262" t="s">
        <v>35</v>
      </c>
      <c r="D49" s="263"/>
      <c r="E49" s="263"/>
      <c r="F49" s="21"/>
      <c r="G49" s="22"/>
      <c r="H49" s="22"/>
      <c r="I49" s="22"/>
      <c r="J49" s="22"/>
      <c r="K49" s="22"/>
      <c r="L49" s="22"/>
      <c r="M49" s="22"/>
      <c r="N49" s="22"/>
      <c r="O49" s="23"/>
      <c r="P49" s="46" t="e">
        <f>(($F$20*F49)+($G$20*G49)+($H$20*H49)+($J$20*J49)+($I$20*I49)+($K$20*K49)+($L$20*L49)+($M$20*M49)+($N$20*N49)+($O$20*O49))/(SUM(F49:O49))</f>
        <v>#DIV/0!</v>
      </c>
      <c r="Q49" s="4"/>
    </row>
    <row r="50" spans="1:26" ht="15" thickBot="1" x14ac:dyDescent="0.4">
      <c r="A50" s="4"/>
      <c r="B50" s="4"/>
      <c r="C50" s="264"/>
      <c r="D50" s="264"/>
      <c r="E50" s="264"/>
      <c r="F50" s="5"/>
      <c r="G50" s="5"/>
      <c r="H50" s="5"/>
      <c r="I50" s="5"/>
      <c r="J50" s="5"/>
      <c r="K50" s="5"/>
      <c r="L50" s="5"/>
      <c r="M50" s="5"/>
      <c r="N50" s="5"/>
      <c r="O50" s="5"/>
      <c r="P50" s="56" t="e">
        <f>AVERAGE(P46:P49)</f>
        <v>#DIV/0!</v>
      </c>
      <c r="Q50" s="4"/>
    </row>
    <row r="51" spans="1:26" ht="18.5" x14ac:dyDescent="0.35">
      <c r="A51" s="41"/>
      <c r="B51" s="254" t="s">
        <v>13</v>
      </c>
      <c r="C51" s="254"/>
      <c r="D51" s="254"/>
      <c r="E51" s="254"/>
      <c r="F51" s="254"/>
      <c r="G51" s="254"/>
      <c r="H51" s="254"/>
      <c r="I51" s="5"/>
      <c r="J51" s="5"/>
      <c r="K51" s="5"/>
      <c r="L51" s="5"/>
      <c r="M51" s="5"/>
      <c r="N51" s="5"/>
      <c r="O51" s="5"/>
      <c r="P51" s="9"/>
      <c r="Q51" s="4"/>
    </row>
    <row r="52" spans="1:26" ht="19" thickBot="1" x14ac:dyDescent="0.4">
      <c r="A52" s="4"/>
      <c r="B52" s="37"/>
      <c r="C52" s="37"/>
      <c r="D52" s="37"/>
      <c r="E52" s="37"/>
      <c r="F52" s="5"/>
      <c r="G52" s="5"/>
      <c r="H52" s="5"/>
      <c r="I52" s="5"/>
      <c r="J52" s="5"/>
      <c r="K52" s="5"/>
      <c r="L52" s="5"/>
      <c r="M52" s="5"/>
      <c r="N52" s="5"/>
      <c r="O52" s="5"/>
      <c r="P52" s="9"/>
      <c r="Q52" s="4"/>
    </row>
    <row r="53" spans="1:26" ht="15" thickBot="1" x14ac:dyDescent="0.4">
      <c r="A53" s="4"/>
      <c r="B53" s="4"/>
      <c r="C53" s="4"/>
      <c r="D53" s="4"/>
      <c r="E53" s="4"/>
      <c r="F53" s="49">
        <v>1</v>
      </c>
      <c r="G53" s="50">
        <v>2</v>
      </c>
      <c r="H53" s="50">
        <v>3</v>
      </c>
      <c r="I53" s="50">
        <v>4</v>
      </c>
      <c r="J53" s="50">
        <v>5</v>
      </c>
      <c r="K53" s="50">
        <v>6</v>
      </c>
      <c r="L53" s="50">
        <v>7</v>
      </c>
      <c r="M53" s="50">
        <v>8</v>
      </c>
      <c r="N53" s="50">
        <v>9</v>
      </c>
      <c r="O53" s="51">
        <v>10</v>
      </c>
      <c r="P53" s="43" t="s">
        <v>16</v>
      </c>
      <c r="Q53" s="4"/>
    </row>
    <row r="54" spans="1:26" ht="15" thickBot="1" x14ac:dyDescent="0.4">
      <c r="A54" s="4"/>
      <c r="B54" s="4"/>
      <c r="C54" s="255" t="s">
        <v>36</v>
      </c>
      <c r="D54" s="256"/>
      <c r="E54" s="256"/>
      <c r="F54" s="16"/>
      <c r="G54" s="17"/>
      <c r="H54" s="17"/>
      <c r="I54" s="17"/>
      <c r="J54" s="17"/>
      <c r="K54" s="17"/>
      <c r="L54" s="17"/>
      <c r="M54" s="17"/>
      <c r="N54" s="17"/>
      <c r="O54" s="18"/>
      <c r="P54" s="46" t="e">
        <f>(($F$20*F54)+($G$20*G54)+($H$20*H54)+($J$20*J54)+($I$20*I54)+($K$20*K54)+($L$20*L54)+($M$20*M54)+($N$20*N54)+($O$20*O54))/(SUM(F54:O54))</f>
        <v>#DIV/0!</v>
      </c>
      <c r="Q54" s="4"/>
    </row>
    <row r="55" spans="1:26" ht="15" thickBot="1" x14ac:dyDescent="0.4">
      <c r="A55" s="4"/>
      <c r="B55" s="4"/>
      <c r="C55" s="262" t="s">
        <v>37</v>
      </c>
      <c r="D55" s="263"/>
      <c r="E55" s="263"/>
      <c r="F55" s="21"/>
      <c r="G55" s="22"/>
      <c r="H55" s="22"/>
      <c r="I55" s="22"/>
      <c r="J55" s="22"/>
      <c r="K55" s="22"/>
      <c r="L55" s="22"/>
      <c r="M55" s="22"/>
      <c r="N55" s="22"/>
      <c r="O55" s="23"/>
      <c r="P55" s="46" t="e">
        <f>(($F$20*F55)+($G$20*G55)+($H$20*H55)+($J$20*J55)+($I$20*I55)+($K$20*K55)+($L$20*L55)+($M$20*M55)+($N$20*N55)+($O$20*O55))/(SUM(F55:O55))</f>
        <v>#DIV/0!</v>
      </c>
      <c r="Q55" s="4"/>
    </row>
    <row r="56" spans="1:26" ht="15" thickBot="1" x14ac:dyDescent="0.4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56" t="e">
        <f>AVERAGE(P54:P55)</f>
        <v>#DIV/0!</v>
      </c>
      <c r="Q56" s="4"/>
    </row>
    <row r="57" spans="1:26" ht="18.5" x14ac:dyDescent="0.35">
      <c r="A57" s="42"/>
      <c r="B57" s="253" t="s">
        <v>38</v>
      </c>
      <c r="C57" s="253"/>
      <c r="D57" s="253"/>
      <c r="E57" s="253"/>
      <c r="F57" s="253"/>
      <c r="G57" s="253"/>
      <c r="H57" s="253"/>
      <c r="I57" s="4"/>
      <c r="J57" s="4"/>
      <c r="K57" s="4"/>
      <c r="L57" s="4"/>
      <c r="M57" s="4"/>
      <c r="N57" s="4"/>
      <c r="O57" s="4"/>
      <c r="P57" s="4"/>
      <c r="Q57" s="4"/>
    </row>
    <row r="58" spans="1:26" ht="19" thickBot="1" x14ac:dyDescent="0.4">
      <c r="A58" s="4"/>
      <c r="B58" s="37"/>
      <c r="C58" s="37"/>
      <c r="D58" s="37"/>
      <c r="E58" s="37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26" x14ac:dyDescent="0.35">
      <c r="A59" s="4"/>
      <c r="B59" s="265"/>
      <c r="C59" s="266"/>
      <c r="D59" s="266"/>
      <c r="E59" s="266"/>
      <c r="F59" s="266"/>
      <c r="G59" s="266"/>
      <c r="H59" s="266"/>
      <c r="I59" s="266"/>
      <c r="J59" s="266"/>
      <c r="K59" s="266"/>
      <c r="L59" s="266"/>
      <c r="M59" s="266"/>
      <c r="N59" s="266"/>
      <c r="O59" s="266"/>
      <c r="P59" s="267"/>
      <c r="Q59" s="4"/>
    </row>
    <row r="60" spans="1:26" ht="180.75" customHeight="1" thickBot="1" x14ac:dyDescent="0.4">
      <c r="A60" s="4"/>
      <c r="B60" s="268"/>
      <c r="C60" s="269"/>
      <c r="D60" s="269"/>
      <c r="E60" s="269"/>
      <c r="F60" s="269"/>
      <c r="G60" s="269"/>
      <c r="H60" s="269"/>
      <c r="I60" s="269"/>
      <c r="J60" s="269"/>
      <c r="K60" s="269"/>
      <c r="L60" s="269"/>
      <c r="M60" s="269"/>
      <c r="N60" s="269"/>
      <c r="O60" s="269"/>
      <c r="P60" s="270"/>
      <c r="Q60" s="4"/>
    </row>
    <row r="61" spans="1:26" x14ac:dyDescent="0.35">
      <c r="A61" s="4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4"/>
    </row>
    <row r="62" spans="1:26" ht="18.5" x14ac:dyDescent="0.35">
      <c r="A62" s="42"/>
      <c r="B62" s="253" t="s">
        <v>39</v>
      </c>
      <c r="C62" s="253"/>
      <c r="D62" s="253"/>
      <c r="E62" s="253"/>
      <c r="F62" s="253"/>
      <c r="G62" s="253"/>
      <c r="H62" s="253"/>
      <c r="I62" s="4"/>
      <c r="J62" s="4"/>
      <c r="K62" s="4"/>
      <c r="L62" s="4"/>
      <c r="M62" s="4"/>
      <c r="N62" s="4"/>
      <c r="O62" s="4"/>
      <c r="P62" s="4"/>
      <c r="Q62" s="4"/>
    </row>
    <row r="63" spans="1:26" ht="18.5" x14ac:dyDescent="0.35">
      <c r="A63" s="4"/>
      <c r="B63" s="37"/>
      <c r="C63" s="37"/>
      <c r="D63" s="37"/>
      <c r="E63" s="37"/>
      <c r="F63" s="37"/>
      <c r="G63" s="37"/>
      <c r="H63" s="37"/>
      <c r="I63" s="4"/>
      <c r="J63" s="4"/>
      <c r="K63" s="4"/>
      <c r="L63" s="4"/>
      <c r="M63" s="4"/>
      <c r="N63" s="4"/>
      <c r="O63" s="4"/>
      <c r="P63" s="4"/>
      <c r="Q63" s="4"/>
    </row>
    <row r="64" spans="1:26" x14ac:dyDescent="0.35">
      <c r="A64" s="4"/>
      <c r="B64" s="141"/>
      <c r="C64" s="142"/>
      <c r="D64" s="143"/>
      <c r="E64" s="143"/>
      <c r="F64" s="143"/>
      <c r="G64" s="143"/>
      <c r="H64" s="143"/>
      <c r="I64" s="144"/>
      <c r="J64" s="144"/>
      <c r="K64" s="144"/>
      <c r="L64" s="144"/>
      <c r="M64" s="144"/>
      <c r="N64" s="144"/>
      <c r="O64" s="144"/>
      <c r="P64" s="145"/>
      <c r="Q64" s="144"/>
      <c r="R64" s="146"/>
      <c r="S64" s="146"/>
      <c r="T64" s="146"/>
      <c r="U64" s="146"/>
      <c r="V64" s="146"/>
      <c r="W64" s="146"/>
      <c r="X64" s="146"/>
      <c r="Y64" s="146"/>
      <c r="Z64" s="147"/>
    </row>
  </sheetData>
  <mergeCells count="55">
    <mergeCell ref="B62:H62"/>
    <mergeCell ref="B43:H43"/>
    <mergeCell ref="C46:E46"/>
    <mergeCell ref="C47:E47"/>
    <mergeCell ref="C48:E48"/>
    <mergeCell ref="C49:E49"/>
    <mergeCell ref="C50:E50"/>
    <mergeCell ref="B51:H51"/>
    <mergeCell ref="C54:E54"/>
    <mergeCell ref="C55:E55"/>
    <mergeCell ref="B57:H57"/>
    <mergeCell ref="B59:P60"/>
    <mergeCell ref="C42:E42"/>
    <mergeCell ref="C28:E28"/>
    <mergeCell ref="C29:E29"/>
    <mergeCell ref="C30:E30"/>
    <mergeCell ref="C32:E32"/>
    <mergeCell ref="B33:H33"/>
    <mergeCell ref="C36:E36"/>
    <mergeCell ref="C37:E37"/>
    <mergeCell ref="C38:E38"/>
    <mergeCell ref="C39:E39"/>
    <mergeCell ref="C40:E40"/>
    <mergeCell ref="C41:E41"/>
    <mergeCell ref="C27:E27"/>
    <mergeCell ref="C15:E15"/>
    <mergeCell ref="F15:G15"/>
    <mergeCell ref="C16:E16"/>
    <mergeCell ref="F16:G16"/>
    <mergeCell ref="B18:H18"/>
    <mergeCell ref="C21:E21"/>
    <mergeCell ref="C22:E22"/>
    <mergeCell ref="C23:E23"/>
    <mergeCell ref="C24:E24"/>
    <mergeCell ref="C25:E25"/>
    <mergeCell ref="C26:E26"/>
    <mergeCell ref="C12:E12"/>
    <mergeCell ref="F12:G12"/>
    <mergeCell ref="C13:E13"/>
    <mergeCell ref="F13:G13"/>
    <mergeCell ref="C14:E14"/>
    <mergeCell ref="F14:G14"/>
    <mergeCell ref="C7:E7"/>
    <mergeCell ref="I7:L7"/>
    <mergeCell ref="M7:P7"/>
    <mergeCell ref="B9:H9"/>
    <mergeCell ref="C11:E11"/>
    <mergeCell ref="F11:G11"/>
    <mergeCell ref="A3:Q3"/>
    <mergeCell ref="C5:E5"/>
    <mergeCell ref="I5:L5"/>
    <mergeCell ref="M5:P5"/>
    <mergeCell ref="C6:E6"/>
    <mergeCell ref="I6:L6"/>
    <mergeCell ref="M6:P6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25">
    <tabColor theme="6" tint="0.59999389629810485"/>
  </sheetPr>
  <dimension ref="A6:F24"/>
  <sheetViews>
    <sheetView showGridLines="0" zoomScaleNormal="100" zoomScaleSheetLayoutView="115" workbookViewId="0">
      <selection activeCell="B7" sqref="B7:F24"/>
    </sheetView>
  </sheetViews>
  <sheetFormatPr baseColWidth="10" defaultColWidth="11.453125" defaultRowHeight="14.5" x14ac:dyDescent="0.35"/>
  <cols>
    <col min="2" max="2" width="50" customWidth="1"/>
    <col min="3" max="3" width="5.90625" customWidth="1"/>
    <col min="4" max="4" width="6" customWidth="1"/>
    <col min="5" max="5" width="5.54296875" customWidth="1"/>
    <col min="6" max="6" width="5.453125" customWidth="1"/>
    <col min="7" max="7" width="21.90625" customWidth="1"/>
  </cols>
  <sheetData>
    <row r="6" spans="1:6" ht="105.5" x14ac:dyDescent="0.35">
      <c r="B6" s="83" t="s">
        <v>91</v>
      </c>
      <c r="C6" s="81" t="s">
        <v>87</v>
      </c>
      <c r="D6" s="81" t="s">
        <v>88</v>
      </c>
      <c r="E6" s="81" t="s">
        <v>89</v>
      </c>
      <c r="F6" s="82" t="s">
        <v>90</v>
      </c>
    </row>
    <row r="7" spans="1:6" ht="20.149999999999999" customHeight="1" x14ac:dyDescent="0.35">
      <c r="A7" s="2"/>
      <c r="B7" s="118"/>
      <c r="C7" s="80"/>
      <c r="D7" s="80"/>
      <c r="E7" s="80"/>
      <c r="F7" s="80"/>
    </row>
    <row r="8" spans="1:6" ht="20.149999999999999" customHeight="1" x14ac:dyDescent="0.35">
      <c r="A8" s="2"/>
      <c r="B8" s="211"/>
      <c r="C8" s="80"/>
      <c r="D8" s="80"/>
      <c r="E8" s="80"/>
      <c r="F8" s="80"/>
    </row>
    <row r="9" spans="1:6" ht="20.149999999999999" customHeight="1" x14ac:dyDescent="0.35">
      <c r="A9" s="2"/>
      <c r="B9" s="211"/>
      <c r="C9" s="80"/>
      <c r="D9" s="80"/>
      <c r="E9" s="80"/>
      <c r="F9" s="80"/>
    </row>
    <row r="10" spans="1:6" ht="20.149999999999999" customHeight="1" x14ac:dyDescent="0.35">
      <c r="A10" s="2"/>
      <c r="B10" s="127"/>
      <c r="C10" s="80"/>
      <c r="D10" s="80"/>
      <c r="E10" s="80"/>
      <c r="F10" s="80"/>
    </row>
    <row r="11" spans="1:6" ht="20.149999999999999" customHeight="1" x14ac:dyDescent="0.35">
      <c r="A11" s="2"/>
      <c r="B11" s="127"/>
      <c r="C11" s="80"/>
      <c r="D11" s="80"/>
      <c r="E11" s="80"/>
      <c r="F11" s="80"/>
    </row>
    <row r="12" spans="1:6" ht="20.149999999999999" customHeight="1" x14ac:dyDescent="0.35">
      <c r="A12" s="2"/>
      <c r="B12" s="161"/>
      <c r="C12" s="80"/>
      <c r="D12" s="80"/>
      <c r="E12" s="80"/>
      <c r="F12" s="80"/>
    </row>
    <row r="13" spans="1:6" ht="20.149999999999999" customHeight="1" x14ac:dyDescent="0.35">
      <c r="A13" s="2"/>
      <c r="B13" s="122"/>
      <c r="C13" s="80"/>
      <c r="D13" s="80"/>
      <c r="E13" s="80"/>
      <c r="F13" s="80"/>
    </row>
    <row r="14" spans="1:6" ht="20.149999999999999" customHeight="1" x14ac:dyDescent="0.35">
      <c r="A14" s="2"/>
      <c r="B14" s="213"/>
      <c r="C14" s="80"/>
      <c r="D14" s="80"/>
      <c r="E14" s="80"/>
      <c r="F14" s="80"/>
    </row>
    <row r="15" spans="1:6" ht="22.5" customHeight="1" x14ac:dyDescent="0.35">
      <c r="A15" s="2"/>
      <c r="B15" s="173"/>
      <c r="C15" s="80"/>
      <c r="D15" s="80"/>
      <c r="E15" s="80"/>
      <c r="F15" s="80"/>
    </row>
    <row r="16" spans="1:6" ht="20.149999999999999" customHeight="1" x14ac:dyDescent="0.35">
      <c r="A16" s="2"/>
      <c r="B16" s="173"/>
      <c r="C16" s="80"/>
      <c r="D16" s="80"/>
      <c r="E16" s="80"/>
      <c r="F16" s="80"/>
    </row>
    <row r="17" spans="1:6" ht="20.149999999999999" customHeight="1" x14ac:dyDescent="0.35">
      <c r="A17" s="2"/>
      <c r="B17" s="173"/>
      <c r="C17" s="80"/>
      <c r="D17" s="80"/>
      <c r="E17" s="80"/>
      <c r="F17" s="80"/>
    </row>
    <row r="18" spans="1:6" ht="18.5" x14ac:dyDescent="0.35">
      <c r="B18" s="173"/>
      <c r="C18" s="80"/>
      <c r="D18" s="80"/>
      <c r="E18" s="80"/>
      <c r="F18" s="80"/>
    </row>
    <row r="19" spans="1:6" ht="18.5" x14ac:dyDescent="0.35">
      <c r="B19" s="173"/>
      <c r="C19" s="80"/>
      <c r="D19" s="80"/>
      <c r="E19" s="80"/>
      <c r="F19" s="80"/>
    </row>
    <row r="20" spans="1:6" ht="18.5" x14ac:dyDescent="0.35">
      <c r="B20" s="212"/>
      <c r="C20" s="80"/>
      <c r="D20" s="80"/>
      <c r="E20" s="80"/>
      <c r="F20" s="80"/>
    </row>
    <row r="21" spans="1:6" ht="18.5" x14ac:dyDescent="0.35">
      <c r="B21" s="161"/>
      <c r="C21" s="80"/>
      <c r="D21" s="80"/>
      <c r="E21" s="80"/>
      <c r="F21" s="80"/>
    </row>
    <row r="22" spans="1:6" ht="18.5" x14ac:dyDescent="0.35">
      <c r="B22" s="216"/>
      <c r="C22" s="80"/>
      <c r="D22" s="80"/>
      <c r="E22" s="80"/>
      <c r="F22" s="80"/>
    </row>
    <row r="23" spans="1:6" ht="18.5" x14ac:dyDescent="0.35">
      <c r="B23" s="216"/>
      <c r="C23" s="80"/>
      <c r="D23" s="80"/>
      <c r="E23" s="80"/>
      <c r="F23" s="80"/>
    </row>
    <row r="24" spans="1:6" ht="19" thickBot="1" x14ac:dyDescent="0.4">
      <c r="B24" s="217"/>
      <c r="C24" s="80"/>
      <c r="D24" s="80"/>
      <c r="E24" s="80"/>
      <c r="F24" s="80"/>
    </row>
  </sheetData>
  <pageMargins left="0.7" right="0.7" top="0.75" bottom="0.75" header="0.3" footer="0.3"/>
  <pageSetup paperSize="9" scale="8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26">
    <tabColor theme="7" tint="0.59999389629810485"/>
  </sheetPr>
  <dimension ref="A1:CX141"/>
  <sheetViews>
    <sheetView zoomScale="60" zoomScaleNormal="60" workbookViewId="0">
      <selection activeCell="R2" sqref="R2:AH2"/>
    </sheetView>
  </sheetViews>
  <sheetFormatPr baseColWidth="10" defaultColWidth="11.453125" defaultRowHeight="14.5" x14ac:dyDescent="0.35"/>
  <cols>
    <col min="1" max="1" width="5.90625" customWidth="1"/>
    <col min="6" max="16" width="7.90625" customWidth="1"/>
    <col min="17" max="18" width="5.90625" customWidth="1"/>
    <col min="23" max="33" width="7.90625" customWidth="1"/>
    <col min="34" max="35" width="5.90625" customWidth="1"/>
    <col min="40" max="50" width="7.90625" customWidth="1"/>
    <col min="51" max="51" width="5.90625" customWidth="1"/>
    <col min="57" max="67" width="7.90625" customWidth="1"/>
    <col min="68" max="69" width="5.90625" customWidth="1"/>
    <col min="74" max="84" width="7.90625" customWidth="1"/>
    <col min="85" max="85" width="5.90625" customWidth="1"/>
    <col min="91" max="101" width="7.90625" customWidth="1"/>
    <col min="102" max="102" width="5.90625" customWidth="1"/>
  </cols>
  <sheetData>
    <row r="1" spans="1:102" x14ac:dyDescent="0.35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3"/>
      <c r="CN1" s="53"/>
      <c r="CO1" s="53"/>
      <c r="CP1" s="53"/>
      <c r="CQ1" s="53"/>
      <c r="CR1" s="53"/>
      <c r="CS1" s="53"/>
      <c r="CT1" s="53"/>
      <c r="CU1" s="53"/>
      <c r="CV1" s="53"/>
      <c r="CW1" s="53"/>
      <c r="CX1" s="53"/>
    </row>
    <row r="2" spans="1:102" ht="26" x14ac:dyDescent="0.35">
      <c r="A2" s="311" t="s">
        <v>41</v>
      </c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 t="s">
        <v>80</v>
      </c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53"/>
      <c r="BE2" s="53"/>
      <c r="BF2" s="53"/>
      <c r="BG2" s="53"/>
      <c r="BH2" s="53"/>
      <c r="BI2" s="53"/>
      <c r="BJ2" s="53"/>
      <c r="BK2" s="53"/>
      <c r="BL2" s="53"/>
      <c r="BM2" s="53"/>
      <c r="BN2" s="53"/>
      <c r="BO2" s="53"/>
      <c r="BP2" s="53"/>
      <c r="BQ2" s="311" t="s">
        <v>42</v>
      </c>
      <c r="BR2" s="311"/>
      <c r="BS2" s="311"/>
      <c r="BT2" s="311"/>
      <c r="BU2" s="311"/>
      <c r="BV2" s="311"/>
      <c r="BW2" s="311"/>
      <c r="BX2" s="311"/>
      <c r="BY2" s="311"/>
      <c r="BZ2" s="311"/>
      <c r="CA2" s="311"/>
      <c r="CB2" s="311"/>
      <c r="CC2" s="311"/>
      <c r="CD2" s="311"/>
      <c r="CE2" s="311"/>
      <c r="CF2" s="311"/>
      <c r="CG2" s="311"/>
      <c r="CH2" s="311" t="s">
        <v>43</v>
      </c>
      <c r="CI2" s="311"/>
      <c r="CJ2" s="311"/>
      <c r="CK2" s="311"/>
      <c r="CL2" s="311"/>
      <c r="CM2" s="311"/>
      <c r="CN2" s="311"/>
      <c r="CO2" s="311"/>
      <c r="CP2" s="311"/>
      <c r="CQ2" s="311"/>
      <c r="CR2" s="311"/>
      <c r="CS2" s="311"/>
      <c r="CT2" s="311"/>
      <c r="CU2" s="311"/>
      <c r="CV2" s="311"/>
      <c r="CW2" s="311"/>
      <c r="CX2" s="311"/>
    </row>
    <row r="3" spans="1:102" ht="26.5" thickBot="1" x14ac:dyDescent="0.4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311" t="s">
        <v>45</v>
      </c>
      <c r="AJ3" s="311"/>
      <c r="AK3" s="311"/>
      <c r="AL3" s="311"/>
      <c r="AM3" s="311"/>
      <c r="AN3" s="311"/>
      <c r="AO3" s="311"/>
      <c r="AP3" s="311"/>
      <c r="AQ3" s="311"/>
      <c r="AR3" s="311"/>
      <c r="AS3" s="311"/>
      <c r="AT3" s="311"/>
      <c r="AU3" s="311"/>
      <c r="AV3" s="311"/>
      <c r="AW3" s="311"/>
      <c r="AX3" s="311"/>
      <c r="AY3" s="311"/>
      <c r="AZ3" s="311" t="s">
        <v>44</v>
      </c>
      <c r="BA3" s="311"/>
      <c r="BB3" s="311"/>
      <c r="BC3" s="311"/>
      <c r="BD3" s="311"/>
      <c r="BE3" s="311"/>
      <c r="BF3" s="311"/>
      <c r="BG3" s="311"/>
      <c r="BH3" s="311"/>
      <c r="BI3" s="311"/>
      <c r="BJ3" s="311"/>
      <c r="BK3" s="311"/>
      <c r="BL3" s="311"/>
      <c r="BM3" s="311"/>
      <c r="BN3" s="311"/>
      <c r="BO3" s="311"/>
      <c r="BP3" s="311"/>
      <c r="BQ3" s="53"/>
      <c r="BR3" s="53"/>
      <c r="BS3" s="53"/>
      <c r="BT3" s="53"/>
      <c r="BU3" s="53"/>
      <c r="BV3" s="53"/>
      <c r="BW3" s="53"/>
      <c r="BX3" s="53"/>
      <c r="BY3" s="53"/>
      <c r="BZ3" s="53"/>
      <c r="CA3" s="53"/>
      <c r="CB3" s="53"/>
      <c r="CC3" s="53"/>
      <c r="CD3" s="53"/>
      <c r="CE3" s="53"/>
      <c r="CF3" s="53"/>
      <c r="CG3" s="53"/>
      <c r="CH3" s="53"/>
      <c r="CI3" s="53"/>
      <c r="CJ3" s="53"/>
      <c r="CK3" s="53"/>
      <c r="CL3" s="53"/>
      <c r="CM3" s="53"/>
      <c r="CN3" s="53"/>
      <c r="CO3" s="53"/>
      <c r="CP3" s="53"/>
      <c r="CQ3" s="53"/>
      <c r="CR3" s="53"/>
      <c r="CS3" s="53"/>
      <c r="CT3" s="53"/>
      <c r="CU3" s="53"/>
      <c r="CV3" s="53"/>
      <c r="CW3" s="53"/>
      <c r="CX3" s="53"/>
    </row>
    <row r="4" spans="1:102" ht="15" thickBot="1" x14ac:dyDescent="0.4">
      <c r="A4" s="53"/>
      <c r="B4" s="53"/>
      <c r="C4" s="295" t="s">
        <v>3</v>
      </c>
      <c r="D4" s="296"/>
      <c r="E4" s="296"/>
      <c r="F4" s="10"/>
      <c r="G4" s="53"/>
      <c r="H4" s="53"/>
      <c r="I4" s="295" t="s">
        <v>4</v>
      </c>
      <c r="J4" s="296"/>
      <c r="K4" s="296"/>
      <c r="L4" s="297"/>
      <c r="M4" s="312"/>
      <c r="N4" s="306"/>
      <c r="O4" s="306"/>
      <c r="P4" s="307"/>
      <c r="Q4" s="53"/>
      <c r="R4" s="53"/>
      <c r="S4" s="53"/>
      <c r="T4" s="295" t="s">
        <v>3</v>
      </c>
      <c r="U4" s="296"/>
      <c r="V4" s="296"/>
      <c r="W4" s="10"/>
      <c r="X4" s="53"/>
      <c r="Y4" s="53"/>
      <c r="Z4" s="295" t="s">
        <v>4</v>
      </c>
      <c r="AA4" s="296"/>
      <c r="AB4" s="296"/>
      <c r="AC4" s="297"/>
      <c r="AD4" s="312"/>
      <c r="AE4" s="306"/>
      <c r="AF4" s="306"/>
      <c r="AG4" s="307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295" t="s">
        <v>3</v>
      </c>
      <c r="BT4" s="296"/>
      <c r="BU4" s="296"/>
      <c r="BV4" s="10"/>
      <c r="BW4" s="53"/>
      <c r="BX4" s="53"/>
      <c r="BY4" s="295" t="s">
        <v>4</v>
      </c>
      <c r="BZ4" s="296"/>
      <c r="CA4" s="296"/>
      <c r="CB4" s="297"/>
      <c r="CC4" s="312"/>
      <c r="CD4" s="306"/>
      <c r="CE4" s="306"/>
      <c r="CF4" s="307"/>
      <c r="CG4" s="53"/>
      <c r="CH4" s="53"/>
      <c r="CI4" s="53"/>
      <c r="CJ4" s="295" t="s">
        <v>3</v>
      </c>
      <c r="CK4" s="296"/>
      <c r="CL4" s="296"/>
      <c r="CM4" s="10"/>
      <c r="CN4" s="53"/>
      <c r="CO4" s="53"/>
      <c r="CP4" s="295" t="s">
        <v>4</v>
      </c>
      <c r="CQ4" s="296"/>
      <c r="CR4" s="296"/>
      <c r="CS4" s="297"/>
      <c r="CT4" s="312"/>
      <c r="CU4" s="306"/>
      <c r="CV4" s="306"/>
      <c r="CW4" s="307"/>
      <c r="CX4" s="53"/>
    </row>
    <row r="5" spans="1:102" ht="15" thickBot="1" x14ac:dyDescent="0.4">
      <c r="A5" s="53"/>
      <c r="B5" s="53"/>
      <c r="C5" s="295" t="s">
        <v>5</v>
      </c>
      <c r="D5" s="296"/>
      <c r="E5" s="296"/>
      <c r="F5" s="10"/>
      <c r="G5" s="53"/>
      <c r="H5" s="53"/>
      <c r="I5" s="295" t="s">
        <v>6</v>
      </c>
      <c r="J5" s="296"/>
      <c r="K5" s="296"/>
      <c r="L5" s="297"/>
      <c r="M5" s="298"/>
      <c r="N5" s="299"/>
      <c r="O5" s="299"/>
      <c r="P5" s="300"/>
      <c r="Q5" s="53"/>
      <c r="R5" s="53"/>
      <c r="S5" s="53"/>
      <c r="T5" s="295" t="s">
        <v>5</v>
      </c>
      <c r="U5" s="296"/>
      <c r="V5" s="296"/>
      <c r="W5" s="10"/>
      <c r="X5" s="53"/>
      <c r="Y5" s="53"/>
      <c r="Z5" s="295" t="s">
        <v>6</v>
      </c>
      <c r="AA5" s="296"/>
      <c r="AB5" s="296"/>
      <c r="AC5" s="297"/>
      <c r="AD5" s="298"/>
      <c r="AE5" s="299"/>
      <c r="AF5" s="299"/>
      <c r="AG5" s="300"/>
      <c r="AH5" s="53"/>
      <c r="AI5" s="53"/>
      <c r="AJ5" s="53"/>
      <c r="AK5" s="295" t="s">
        <v>3</v>
      </c>
      <c r="AL5" s="296"/>
      <c r="AM5" s="296"/>
      <c r="AN5" s="10"/>
      <c r="AO5" s="53"/>
      <c r="AP5" s="53"/>
      <c r="AQ5" s="295" t="s">
        <v>4</v>
      </c>
      <c r="AR5" s="296"/>
      <c r="AS5" s="296"/>
      <c r="AT5" s="297"/>
      <c r="AU5" s="312"/>
      <c r="AV5" s="306"/>
      <c r="AW5" s="306"/>
      <c r="AX5" s="307"/>
      <c r="AY5" s="53"/>
      <c r="AZ5" s="53"/>
      <c r="BA5" s="53"/>
      <c r="BB5" s="295" t="s">
        <v>3</v>
      </c>
      <c r="BC5" s="296"/>
      <c r="BD5" s="296"/>
      <c r="BE5" s="10"/>
      <c r="BF5" s="53"/>
      <c r="BG5" s="53"/>
      <c r="BH5" s="295" t="s">
        <v>4</v>
      </c>
      <c r="BI5" s="296"/>
      <c r="BJ5" s="296"/>
      <c r="BK5" s="297"/>
      <c r="BL5" s="312"/>
      <c r="BM5" s="306"/>
      <c r="BN5" s="306"/>
      <c r="BO5" s="307"/>
      <c r="BP5" s="53"/>
      <c r="BQ5" s="53"/>
      <c r="BR5" s="53"/>
      <c r="BS5" s="295" t="s">
        <v>5</v>
      </c>
      <c r="BT5" s="296"/>
      <c r="BU5" s="296"/>
      <c r="BV5" s="10"/>
      <c r="BW5" s="53"/>
      <c r="BX5" s="53"/>
      <c r="BY5" s="295" t="s">
        <v>6</v>
      </c>
      <c r="BZ5" s="296"/>
      <c r="CA5" s="296"/>
      <c r="CB5" s="297"/>
      <c r="CC5" s="298" t="s">
        <v>81</v>
      </c>
      <c r="CD5" s="299"/>
      <c r="CE5" s="299"/>
      <c r="CF5" s="300"/>
      <c r="CG5" s="53"/>
      <c r="CH5" s="53"/>
      <c r="CI5" s="53"/>
      <c r="CJ5" s="295" t="s">
        <v>5</v>
      </c>
      <c r="CK5" s="296"/>
      <c r="CL5" s="296"/>
      <c r="CM5" s="10"/>
      <c r="CN5" s="53"/>
      <c r="CO5" s="53"/>
      <c r="CP5" s="295" t="s">
        <v>6</v>
      </c>
      <c r="CQ5" s="296"/>
      <c r="CR5" s="296"/>
      <c r="CS5" s="297"/>
      <c r="CT5" s="313"/>
      <c r="CU5" s="306"/>
      <c r="CV5" s="306"/>
      <c r="CW5" s="307"/>
      <c r="CX5" s="53"/>
    </row>
    <row r="6" spans="1:102" ht="15" thickBot="1" x14ac:dyDescent="0.4">
      <c r="A6" s="4"/>
      <c r="B6" s="4"/>
      <c r="C6" s="295" t="s">
        <v>7</v>
      </c>
      <c r="D6" s="296"/>
      <c r="E6" s="296"/>
      <c r="F6" s="10"/>
      <c r="G6" s="4"/>
      <c r="H6" s="4"/>
      <c r="I6" s="295" t="s">
        <v>8</v>
      </c>
      <c r="J6" s="296"/>
      <c r="K6" s="296"/>
      <c r="L6" s="297"/>
      <c r="M6" s="298"/>
      <c r="N6" s="299"/>
      <c r="O6" s="299"/>
      <c r="P6" s="300"/>
      <c r="Q6" s="4"/>
      <c r="R6" s="4"/>
      <c r="S6" s="4"/>
      <c r="T6" s="295" t="s">
        <v>7</v>
      </c>
      <c r="U6" s="296"/>
      <c r="V6" s="296"/>
      <c r="W6" s="10"/>
      <c r="X6" s="4"/>
      <c r="Y6" s="4"/>
      <c r="Z6" s="295" t="s">
        <v>8</v>
      </c>
      <c r="AA6" s="296"/>
      <c r="AB6" s="296"/>
      <c r="AC6" s="297"/>
      <c r="AD6" s="298" t="s">
        <v>85</v>
      </c>
      <c r="AE6" s="299"/>
      <c r="AF6" s="299"/>
      <c r="AG6" s="300"/>
      <c r="AH6" s="4"/>
      <c r="AI6" s="53"/>
      <c r="AJ6" s="53"/>
      <c r="AK6" s="295" t="s">
        <v>5</v>
      </c>
      <c r="AL6" s="296"/>
      <c r="AM6" s="296"/>
      <c r="AN6" s="10"/>
      <c r="AO6" s="53"/>
      <c r="AP6" s="53"/>
      <c r="AQ6" s="295" t="s">
        <v>6</v>
      </c>
      <c r="AR6" s="296"/>
      <c r="AS6" s="296"/>
      <c r="AT6" s="297"/>
      <c r="AU6" s="298" t="s">
        <v>107</v>
      </c>
      <c r="AV6" s="299"/>
      <c r="AW6" s="299"/>
      <c r="AX6" s="300"/>
      <c r="AY6" s="53"/>
      <c r="AZ6" s="53"/>
      <c r="BA6" s="53"/>
      <c r="BB6" s="295" t="s">
        <v>5</v>
      </c>
      <c r="BC6" s="296"/>
      <c r="BD6" s="296"/>
      <c r="BE6" s="10"/>
      <c r="BF6" s="53"/>
      <c r="BG6" s="53"/>
      <c r="BH6" s="295" t="s">
        <v>6</v>
      </c>
      <c r="BI6" s="296"/>
      <c r="BJ6" s="296"/>
      <c r="BK6" s="297"/>
      <c r="BL6" s="313" t="s">
        <v>105</v>
      </c>
      <c r="BM6" s="306"/>
      <c r="BN6" s="306"/>
      <c r="BO6" s="307"/>
      <c r="BP6" s="53"/>
      <c r="BQ6" s="4"/>
      <c r="BR6" s="4"/>
      <c r="BS6" s="295" t="s">
        <v>7</v>
      </c>
      <c r="BT6" s="296"/>
      <c r="BU6" s="296"/>
      <c r="BV6" s="10"/>
      <c r="BW6" s="4"/>
      <c r="BX6" s="4"/>
      <c r="BY6" s="295" t="s">
        <v>8</v>
      </c>
      <c r="BZ6" s="296"/>
      <c r="CA6" s="296"/>
      <c r="CB6" s="297"/>
      <c r="CC6" s="298"/>
      <c r="CD6" s="299"/>
      <c r="CE6" s="299"/>
      <c r="CF6" s="300"/>
      <c r="CG6" s="4"/>
      <c r="CH6" s="4"/>
      <c r="CI6" s="4"/>
      <c r="CJ6" s="295" t="s">
        <v>7</v>
      </c>
      <c r="CK6" s="296"/>
      <c r="CL6" s="296"/>
      <c r="CM6" s="10"/>
      <c r="CN6" s="4"/>
      <c r="CO6" s="4"/>
      <c r="CP6" s="295" t="s">
        <v>8</v>
      </c>
      <c r="CQ6" s="296"/>
      <c r="CR6" s="296"/>
      <c r="CS6" s="297"/>
      <c r="CT6" s="298"/>
      <c r="CU6" s="299"/>
      <c r="CV6" s="299"/>
      <c r="CW6" s="300"/>
      <c r="CX6" s="4" t="s">
        <v>1</v>
      </c>
    </row>
    <row r="7" spans="1:102" ht="15" thickBot="1" x14ac:dyDescent="0.4">
      <c r="A7" s="4"/>
      <c r="B7" s="4"/>
      <c r="C7" s="7"/>
      <c r="D7" s="7"/>
      <c r="E7" s="7"/>
      <c r="F7" s="8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7"/>
      <c r="U7" s="7"/>
      <c r="V7" s="7"/>
      <c r="W7" s="8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295" t="s">
        <v>7</v>
      </c>
      <c r="AL7" s="296"/>
      <c r="AM7" s="296"/>
      <c r="AN7" s="10"/>
      <c r="AO7" s="4"/>
      <c r="AP7" s="4"/>
      <c r="AQ7" s="295" t="s">
        <v>8</v>
      </c>
      <c r="AR7" s="296"/>
      <c r="AS7" s="296"/>
      <c r="AT7" s="297"/>
      <c r="AU7" s="298">
        <v>4</v>
      </c>
      <c r="AV7" s="299"/>
      <c r="AW7" s="299"/>
      <c r="AX7" s="300"/>
      <c r="AY7" s="4"/>
      <c r="AZ7" s="4"/>
      <c r="BA7" s="4"/>
      <c r="BB7" s="295" t="s">
        <v>7</v>
      </c>
      <c r="BC7" s="296"/>
      <c r="BD7" s="296"/>
      <c r="BE7" s="10"/>
      <c r="BF7" s="4"/>
      <c r="BG7" s="4"/>
      <c r="BH7" s="295" t="s">
        <v>8</v>
      </c>
      <c r="BI7" s="296"/>
      <c r="BJ7" s="296"/>
      <c r="BK7" s="297"/>
      <c r="BL7" s="298"/>
      <c r="BM7" s="299"/>
      <c r="BN7" s="299"/>
      <c r="BO7" s="300"/>
      <c r="BP7" s="4" t="s">
        <v>1</v>
      </c>
      <c r="BQ7" s="4"/>
      <c r="BR7" s="4"/>
      <c r="BS7" s="7"/>
      <c r="BT7" s="7"/>
      <c r="BU7" s="7"/>
      <c r="BV7" s="8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7"/>
      <c r="CK7" s="7"/>
      <c r="CL7" s="7"/>
      <c r="CM7" s="8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</row>
    <row r="8" spans="1:102" ht="18.5" x14ac:dyDescent="0.35">
      <c r="A8" s="52"/>
      <c r="B8" s="301" t="s">
        <v>9</v>
      </c>
      <c r="C8" s="301"/>
      <c r="D8" s="301"/>
      <c r="E8" s="301"/>
      <c r="F8" s="301"/>
      <c r="G8" s="301"/>
      <c r="H8" s="301"/>
      <c r="J8" s="53"/>
      <c r="K8" s="53"/>
      <c r="L8" s="53"/>
      <c r="M8" s="53"/>
      <c r="N8" s="53"/>
      <c r="O8" s="53"/>
      <c r="P8" s="53"/>
      <c r="R8" s="52"/>
      <c r="S8" s="301" t="s">
        <v>9</v>
      </c>
      <c r="T8" s="301"/>
      <c r="U8" s="301"/>
      <c r="V8" s="301"/>
      <c r="W8" s="301"/>
      <c r="X8" s="301"/>
      <c r="Y8" s="301"/>
      <c r="AA8" s="53"/>
      <c r="AB8" s="53"/>
      <c r="AC8" s="53"/>
      <c r="AD8" s="53"/>
      <c r="AE8" s="53"/>
      <c r="AF8" s="53"/>
      <c r="AG8" s="53"/>
      <c r="AI8" s="4"/>
      <c r="AJ8" s="4"/>
      <c r="AK8" s="7"/>
      <c r="AL8" s="7"/>
      <c r="AM8" s="7"/>
      <c r="AN8" s="8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7"/>
      <c r="BC8" s="7"/>
      <c r="BD8" s="7"/>
      <c r="BE8" s="8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52"/>
      <c r="BR8" s="301" t="s">
        <v>9</v>
      </c>
      <c r="BS8" s="301"/>
      <c r="BT8" s="301"/>
      <c r="BU8" s="301"/>
      <c r="BV8" s="301"/>
      <c r="BW8" s="301"/>
      <c r="BX8" s="301"/>
      <c r="BZ8" s="53"/>
      <c r="CA8" s="53"/>
      <c r="CB8" s="53"/>
      <c r="CC8" s="53"/>
      <c r="CD8" s="53"/>
      <c r="CE8" s="53"/>
      <c r="CF8" s="53"/>
      <c r="CH8" s="52"/>
      <c r="CI8" s="301" t="s">
        <v>9</v>
      </c>
      <c r="CJ8" s="301"/>
      <c r="CK8" s="301"/>
      <c r="CL8" s="301"/>
      <c r="CM8" s="301"/>
      <c r="CN8" s="301"/>
      <c r="CO8" s="301"/>
      <c r="CP8" s="53"/>
      <c r="CQ8" s="53"/>
      <c r="CR8" s="53"/>
      <c r="CS8" s="53"/>
      <c r="CT8" s="53"/>
      <c r="CU8" s="53"/>
      <c r="CV8" s="53"/>
      <c r="CW8" s="53"/>
      <c r="CX8" s="53"/>
    </row>
    <row r="9" spans="1:102" ht="19" thickBot="1" x14ac:dyDescent="0.4">
      <c r="B9" s="37"/>
      <c r="C9" s="37"/>
      <c r="D9" s="37"/>
      <c r="E9" s="37"/>
      <c r="F9" s="37"/>
      <c r="G9" s="37"/>
      <c r="H9" s="37"/>
      <c r="I9" s="53"/>
      <c r="J9" s="53"/>
      <c r="K9" s="53"/>
      <c r="L9" s="53"/>
      <c r="M9" s="53"/>
      <c r="N9" s="53"/>
      <c r="O9" s="53"/>
      <c r="P9" s="53"/>
      <c r="Q9" s="53"/>
      <c r="S9" s="37"/>
      <c r="T9" s="37"/>
      <c r="U9" s="37"/>
      <c r="V9" s="37"/>
      <c r="W9" s="37"/>
      <c r="X9" s="37"/>
      <c r="Y9" s="37"/>
      <c r="Z9" s="53"/>
      <c r="AA9" s="53"/>
      <c r="AB9" s="53"/>
      <c r="AC9" s="53"/>
      <c r="AD9" s="53"/>
      <c r="AE9" s="53"/>
      <c r="AF9" s="53"/>
      <c r="AG9" s="53"/>
      <c r="AH9" s="53"/>
      <c r="AI9" s="52"/>
      <c r="AJ9" s="301" t="s">
        <v>9</v>
      </c>
      <c r="AK9" s="301"/>
      <c r="AL9" s="301"/>
      <c r="AM9" s="301"/>
      <c r="AN9" s="301"/>
      <c r="AO9" s="301"/>
      <c r="AP9" s="301"/>
      <c r="AR9" s="53"/>
      <c r="AS9" s="53"/>
      <c r="AT9" s="53"/>
      <c r="AU9" s="53"/>
      <c r="AV9" s="53"/>
      <c r="AW9" s="53"/>
      <c r="AX9" s="53"/>
      <c r="AZ9" s="52"/>
      <c r="BA9" s="301" t="s">
        <v>9</v>
      </c>
      <c r="BB9" s="301"/>
      <c r="BC9" s="301"/>
      <c r="BD9" s="301"/>
      <c r="BE9" s="301"/>
      <c r="BF9" s="301"/>
      <c r="BG9" s="301"/>
      <c r="BH9" s="53"/>
      <c r="BI9" s="53"/>
      <c r="BJ9" s="53"/>
      <c r="BK9" s="53"/>
      <c r="BL9" s="53"/>
      <c r="BM9" s="53"/>
      <c r="BN9" s="53"/>
      <c r="BO9" s="53"/>
      <c r="BP9" s="53"/>
      <c r="BR9" s="37"/>
      <c r="BS9" s="37"/>
      <c r="BT9" s="37"/>
      <c r="BU9" s="37"/>
      <c r="BV9" s="37"/>
      <c r="BW9" s="37"/>
      <c r="BX9" s="37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37"/>
      <c r="CJ9" s="37"/>
      <c r="CK9" s="37"/>
      <c r="CL9" s="37"/>
      <c r="CM9" s="37"/>
      <c r="CN9" s="37"/>
      <c r="CO9" s="37"/>
      <c r="CP9" s="53"/>
      <c r="CQ9" s="53"/>
      <c r="CR9" s="53"/>
      <c r="CS9" s="53"/>
      <c r="CT9" s="53"/>
      <c r="CU9" s="53"/>
      <c r="CV9" s="53"/>
      <c r="CW9" s="53"/>
      <c r="CX9" s="53"/>
    </row>
    <row r="10" spans="1:102" ht="19" thickBot="1" x14ac:dyDescent="0.4">
      <c r="A10" s="53"/>
      <c r="B10" s="53"/>
      <c r="C10" s="302"/>
      <c r="D10" s="302"/>
      <c r="E10" s="303"/>
      <c r="F10" s="298" t="s">
        <v>10</v>
      </c>
      <c r="G10" s="300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302"/>
      <c r="U10" s="302"/>
      <c r="V10" s="303"/>
      <c r="W10" s="298" t="s">
        <v>10</v>
      </c>
      <c r="X10" s="300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J10" s="37"/>
      <c r="AK10" s="37"/>
      <c r="AL10" s="37"/>
      <c r="AM10" s="37"/>
      <c r="AN10" s="37"/>
      <c r="AO10" s="37"/>
      <c r="AP10" s="37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37"/>
      <c r="BB10" s="37"/>
      <c r="BC10" s="37"/>
      <c r="BD10" s="37"/>
      <c r="BE10" s="37"/>
      <c r="BF10" s="37"/>
      <c r="BG10" s="37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302"/>
      <c r="BT10" s="302"/>
      <c r="BU10" s="303"/>
      <c r="BV10" s="298" t="s">
        <v>10</v>
      </c>
      <c r="BW10" s="300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302"/>
      <c r="CK10" s="302"/>
      <c r="CL10" s="303"/>
      <c r="CM10" s="298" t="s">
        <v>10</v>
      </c>
      <c r="CN10" s="300"/>
      <c r="CO10" s="53"/>
      <c r="CP10" s="53"/>
      <c r="CQ10" s="53"/>
      <c r="CR10" s="53"/>
      <c r="CS10" s="53"/>
      <c r="CT10" s="53"/>
      <c r="CU10" s="53"/>
      <c r="CV10" s="53"/>
      <c r="CW10" s="53"/>
      <c r="CX10" s="53"/>
    </row>
    <row r="11" spans="1:102" ht="15" thickBot="1" x14ac:dyDescent="0.4">
      <c r="A11" s="53"/>
      <c r="B11" s="53"/>
      <c r="C11" s="287" t="s">
        <v>11</v>
      </c>
      <c r="D11" s="288"/>
      <c r="E11" s="289"/>
      <c r="F11" s="309" t="e">
        <f>P29</f>
        <v>#DIV/0!</v>
      </c>
      <c r="G11" s="310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287" t="s">
        <v>11</v>
      </c>
      <c r="U11" s="288"/>
      <c r="V11" s="289"/>
      <c r="W11" s="309" t="e">
        <f>AG29</f>
        <v>#DIV/0!</v>
      </c>
      <c r="X11" s="310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302"/>
      <c r="AL11" s="302"/>
      <c r="AM11" s="303"/>
      <c r="AN11" s="298" t="s">
        <v>10</v>
      </c>
      <c r="AO11" s="300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302"/>
      <c r="BC11" s="302"/>
      <c r="BD11" s="303"/>
      <c r="BE11" s="298" t="s">
        <v>10</v>
      </c>
      <c r="BF11" s="300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287" t="s">
        <v>11</v>
      </c>
      <c r="BT11" s="288"/>
      <c r="BU11" s="289"/>
      <c r="BV11" s="309" t="e">
        <f>CF29</f>
        <v>#DIV/0!</v>
      </c>
      <c r="BW11" s="310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287" t="s">
        <v>11</v>
      </c>
      <c r="CK11" s="288"/>
      <c r="CL11" s="289"/>
      <c r="CM11" s="309" t="e">
        <f>CW29</f>
        <v>#DIV/0!</v>
      </c>
      <c r="CN11" s="310"/>
      <c r="CO11" s="53"/>
      <c r="CP11" s="53"/>
      <c r="CQ11" s="53"/>
      <c r="CR11" s="53"/>
      <c r="CS11" s="53"/>
      <c r="CT11" s="53"/>
      <c r="CU11" s="53"/>
      <c r="CV11" s="53"/>
      <c r="CW11" s="53"/>
      <c r="CX11" s="53"/>
    </row>
    <row r="12" spans="1:102" ht="15" thickBot="1" x14ac:dyDescent="0.4">
      <c r="A12" s="53"/>
      <c r="B12" s="53"/>
      <c r="C12" s="292" t="s">
        <v>0</v>
      </c>
      <c r="D12" s="293"/>
      <c r="E12" s="294"/>
      <c r="F12" s="309" t="e">
        <f>P41</f>
        <v>#DIV/0!</v>
      </c>
      <c r="G12" s="310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292" t="s">
        <v>0</v>
      </c>
      <c r="U12" s="293"/>
      <c r="V12" s="294"/>
      <c r="W12" s="309" t="e">
        <f>AG41</f>
        <v>#DIV/0!</v>
      </c>
      <c r="X12" s="310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287" t="s">
        <v>11</v>
      </c>
      <c r="AL12" s="288"/>
      <c r="AM12" s="289"/>
      <c r="AN12" s="309"/>
      <c r="AO12" s="310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287" t="s">
        <v>11</v>
      </c>
      <c r="BC12" s="288"/>
      <c r="BD12" s="289"/>
      <c r="BE12" s="309" t="e">
        <f>BO30</f>
        <v>#REF!</v>
      </c>
      <c r="BF12" s="310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292" t="s">
        <v>0</v>
      </c>
      <c r="BT12" s="293"/>
      <c r="BU12" s="294"/>
      <c r="BV12" s="309" t="e">
        <f>CF41</f>
        <v>#DIV/0!</v>
      </c>
      <c r="BW12" s="310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292" t="s">
        <v>0</v>
      </c>
      <c r="CK12" s="293"/>
      <c r="CL12" s="294"/>
      <c r="CM12" s="309" t="e">
        <f>CW41</f>
        <v>#DIV/0!</v>
      </c>
      <c r="CN12" s="310"/>
      <c r="CO12" s="53"/>
      <c r="CP12" s="53"/>
      <c r="CQ12" s="53"/>
      <c r="CR12" s="53"/>
      <c r="CS12" s="53"/>
      <c r="CT12" s="53"/>
      <c r="CU12" s="53"/>
      <c r="CV12" s="53"/>
      <c r="CW12" s="53"/>
      <c r="CX12" s="53"/>
    </row>
    <row r="13" spans="1:102" ht="15" thickBot="1" x14ac:dyDescent="0.4">
      <c r="A13" s="53"/>
      <c r="B13" s="53"/>
      <c r="C13" s="275" t="s">
        <v>12</v>
      </c>
      <c r="D13" s="276"/>
      <c r="E13" s="277"/>
      <c r="F13" s="309" t="e">
        <f>P49</f>
        <v>#DIV/0!</v>
      </c>
      <c r="G13" s="310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275" t="s">
        <v>12</v>
      </c>
      <c r="U13" s="276"/>
      <c r="V13" s="277"/>
      <c r="W13" s="309" t="e">
        <f>AG49</f>
        <v>#DIV/0!</v>
      </c>
      <c r="X13" s="310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292" t="s">
        <v>0</v>
      </c>
      <c r="AL13" s="293"/>
      <c r="AM13" s="294"/>
      <c r="AN13" s="309"/>
      <c r="AO13" s="310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292" t="s">
        <v>0</v>
      </c>
      <c r="BC13" s="293"/>
      <c r="BD13" s="294"/>
      <c r="BE13" s="309" t="e">
        <f>BO42</f>
        <v>#REF!</v>
      </c>
      <c r="BF13" s="310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275" t="s">
        <v>12</v>
      </c>
      <c r="BT13" s="276"/>
      <c r="BU13" s="277"/>
      <c r="BV13" s="309" t="e">
        <f>CF49</f>
        <v>#DIV/0!</v>
      </c>
      <c r="BW13" s="310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275" t="s">
        <v>12</v>
      </c>
      <c r="CK13" s="276"/>
      <c r="CL13" s="277"/>
      <c r="CM13" s="309" t="e">
        <f>CW49</f>
        <v>#DIV/0!</v>
      </c>
      <c r="CN13" s="310"/>
      <c r="CO13" s="53"/>
      <c r="CP13" s="53"/>
      <c r="CQ13" s="53"/>
      <c r="CR13" s="53"/>
      <c r="CS13" s="53"/>
      <c r="CT13" s="53"/>
      <c r="CU13" s="53"/>
      <c r="CV13" s="53"/>
      <c r="CW13" s="53"/>
      <c r="CX13" s="53"/>
    </row>
    <row r="14" spans="1:102" ht="15" thickBot="1" x14ac:dyDescent="0.4">
      <c r="A14" s="53"/>
      <c r="B14" s="53"/>
      <c r="C14" s="275" t="s">
        <v>13</v>
      </c>
      <c r="D14" s="276"/>
      <c r="E14" s="277"/>
      <c r="F14" s="308" t="e">
        <f>P55</f>
        <v>#DIV/0!</v>
      </c>
      <c r="G14" s="30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275" t="s">
        <v>13</v>
      </c>
      <c r="U14" s="276"/>
      <c r="V14" s="277"/>
      <c r="W14" s="308" t="e">
        <f>AG55</f>
        <v>#DIV/0!</v>
      </c>
      <c r="X14" s="30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275" t="s">
        <v>12</v>
      </c>
      <c r="AL14" s="276"/>
      <c r="AM14" s="277"/>
      <c r="AN14" s="309"/>
      <c r="AO14" s="310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275" t="s">
        <v>12</v>
      </c>
      <c r="BC14" s="276"/>
      <c r="BD14" s="277"/>
      <c r="BE14" s="309" t="e">
        <f>BO50</f>
        <v>#REF!</v>
      </c>
      <c r="BF14" s="310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275" t="s">
        <v>13</v>
      </c>
      <c r="BT14" s="276"/>
      <c r="BU14" s="277"/>
      <c r="BV14" s="308" t="e">
        <f>CF55</f>
        <v>#DIV/0!</v>
      </c>
      <c r="BW14" s="30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275" t="s">
        <v>13</v>
      </c>
      <c r="CK14" s="276"/>
      <c r="CL14" s="277"/>
      <c r="CM14" s="308" t="e">
        <f>CW55</f>
        <v>#DIV/0!</v>
      </c>
      <c r="CN14" s="303"/>
      <c r="CO14" s="53"/>
      <c r="CP14" s="53"/>
      <c r="CQ14" s="53"/>
      <c r="CR14" s="53"/>
      <c r="CS14" s="53"/>
      <c r="CT14" s="53"/>
      <c r="CU14" s="53"/>
      <c r="CV14" s="53"/>
      <c r="CW14" s="53"/>
      <c r="CX14" s="53"/>
    </row>
    <row r="15" spans="1:102" ht="15" thickBot="1" x14ac:dyDescent="0.4">
      <c r="A15" s="53"/>
      <c r="B15" s="53"/>
      <c r="C15" s="280" t="s">
        <v>14</v>
      </c>
      <c r="D15" s="281"/>
      <c r="E15" s="282"/>
      <c r="F15" s="283" t="e">
        <f>AVERAGE(F11:G14)</f>
        <v>#DIV/0!</v>
      </c>
      <c r="G15" s="284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280" t="s">
        <v>14</v>
      </c>
      <c r="U15" s="281"/>
      <c r="V15" s="282"/>
      <c r="W15" s="283" t="e">
        <f>AVERAGE(W11:X14)</f>
        <v>#DIV/0!</v>
      </c>
      <c r="X15" s="284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275" t="s">
        <v>13</v>
      </c>
      <c r="AL15" s="276"/>
      <c r="AM15" s="277"/>
      <c r="AN15" s="308"/>
      <c r="AO15" s="30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275" t="s">
        <v>13</v>
      </c>
      <c r="BC15" s="276"/>
      <c r="BD15" s="277"/>
      <c r="BE15" s="308" t="e">
        <f>BO56</f>
        <v>#REF!</v>
      </c>
      <c r="BF15" s="30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280" t="s">
        <v>14</v>
      </c>
      <c r="BT15" s="281"/>
      <c r="BU15" s="282"/>
      <c r="BV15" s="283" t="e">
        <f>AVERAGE(BV11:BW14)</f>
        <v>#DIV/0!</v>
      </c>
      <c r="BW15" s="284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280" t="s">
        <v>14</v>
      </c>
      <c r="CK15" s="281"/>
      <c r="CL15" s="282"/>
      <c r="CM15" s="283" t="e">
        <f>AVERAGE(CM11:CN14)</f>
        <v>#DIV/0!</v>
      </c>
      <c r="CN15" s="284"/>
      <c r="CO15" s="53"/>
      <c r="CP15" s="53"/>
      <c r="CQ15" s="53"/>
      <c r="CR15" s="53"/>
      <c r="CS15" s="53"/>
      <c r="CT15" s="53"/>
      <c r="CU15" s="53"/>
      <c r="CV15" s="53"/>
      <c r="CW15" s="53"/>
      <c r="CX15" s="53"/>
    </row>
    <row r="16" spans="1:102" ht="15" thickBot="1" x14ac:dyDescent="0.4">
      <c r="A16" s="4"/>
      <c r="B16" s="4"/>
      <c r="C16" s="7"/>
      <c r="D16" s="7"/>
      <c r="E16" s="7"/>
      <c r="F16" s="8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U16" s="7"/>
      <c r="V16" s="7"/>
      <c r="W16" s="8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53"/>
      <c r="AJ16" s="53"/>
      <c r="AK16" s="280" t="s">
        <v>14</v>
      </c>
      <c r="AL16" s="281"/>
      <c r="AM16" s="282"/>
      <c r="AN16" s="283"/>
      <c r="AO16" s="284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280" t="s">
        <v>14</v>
      </c>
      <c r="BC16" s="281"/>
      <c r="BD16" s="282"/>
      <c r="BE16" s="283" t="e">
        <f>AVERAGE(BE12:BF15)</f>
        <v>#REF!</v>
      </c>
      <c r="BF16" s="284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4"/>
      <c r="BR16" s="4"/>
      <c r="BS16" s="7"/>
      <c r="BT16" s="7"/>
      <c r="BU16" s="7"/>
      <c r="BV16" s="8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7"/>
      <c r="CK16" s="7"/>
      <c r="CL16" s="7"/>
      <c r="CM16" s="8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</row>
    <row r="17" spans="1:102" ht="18.5" x14ac:dyDescent="0.35">
      <c r="A17" s="41"/>
      <c r="B17" s="254" t="s">
        <v>15</v>
      </c>
      <c r="C17" s="254"/>
      <c r="D17" s="254"/>
      <c r="E17" s="254"/>
      <c r="F17" s="254"/>
      <c r="G17" s="254"/>
      <c r="H17" s="254"/>
      <c r="I17" s="53"/>
      <c r="J17" s="53"/>
      <c r="K17" s="53"/>
      <c r="L17" s="53"/>
      <c r="M17" s="53"/>
      <c r="N17" s="53"/>
      <c r="O17" s="53"/>
      <c r="P17" s="53"/>
      <c r="Q17" s="53"/>
      <c r="R17" s="41"/>
      <c r="S17" s="254" t="s">
        <v>15</v>
      </c>
      <c r="T17" s="254"/>
      <c r="U17" s="254"/>
      <c r="V17" s="254"/>
      <c r="W17" s="254"/>
      <c r="X17" s="254"/>
      <c r="Y17" s="254"/>
      <c r="Z17" s="53"/>
      <c r="AA17" s="53"/>
      <c r="AB17" s="53"/>
      <c r="AC17" s="53"/>
      <c r="AD17" s="53"/>
      <c r="AE17" s="53"/>
      <c r="AF17" s="53"/>
      <c r="AG17" s="53"/>
      <c r="AH17" s="53"/>
      <c r="AI17" s="4"/>
      <c r="AJ17" s="4"/>
      <c r="AK17" s="7"/>
      <c r="AL17" s="7"/>
      <c r="AM17" s="7"/>
      <c r="AN17" s="8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7"/>
      <c r="BC17" s="7"/>
      <c r="BD17" s="7"/>
      <c r="BE17" s="8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1"/>
      <c r="BR17" s="254" t="s">
        <v>15</v>
      </c>
      <c r="BS17" s="254"/>
      <c r="BT17" s="254"/>
      <c r="BU17" s="254"/>
      <c r="BV17" s="254"/>
      <c r="BW17" s="254"/>
      <c r="BX17" s="254"/>
      <c r="BY17" s="53"/>
      <c r="BZ17" s="53"/>
      <c r="CA17" s="53"/>
      <c r="CB17" s="53"/>
      <c r="CC17" s="53"/>
      <c r="CD17" s="53"/>
      <c r="CE17" s="53"/>
      <c r="CF17" s="53"/>
      <c r="CG17" s="53"/>
      <c r="CH17" s="41"/>
      <c r="CI17" s="254" t="s">
        <v>15</v>
      </c>
      <c r="CJ17" s="254"/>
      <c r="CK17" s="254"/>
      <c r="CL17" s="254"/>
      <c r="CM17" s="254"/>
      <c r="CN17" s="254"/>
      <c r="CO17" s="254"/>
      <c r="CP17" s="53"/>
      <c r="CQ17" s="53"/>
      <c r="CR17" s="53"/>
      <c r="CS17" s="53"/>
      <c r="CT17" s="53"/>
      <c r="CU17" s="53"/>
      <c r="CV17" s="53"/>
      <c r="CW17" s="53"/>
      <c r="CX17" s="53"/>
    </row>
    <row r="18" spans="1:102" ht="19" thickBot="1" x14ac:dyDescent="0.4">
      <c r="A18" s="4"/>
      <c r="B18" s="37"/>
      <c r="C18" s="37"/>
      <c r="D18" s="37"/>
      <c r="E18" s="37"/>
      <c r="F18" s="37"/>
      <c r="G18" s="37"/>
      <c r="H18" s="37"/>
      <c r="I18" s="4"/>
      <c r="J18" s="4"/>
      <c r="K18" s="4"/>
      <c r="L18" s="4"/>
      <c r="M18" s="4"/>
      <c r="N18" s="4"/>
      <c r="O18" s="4"/>
      <c r="P18" s="4"/>
      <c r="Q18" s="4"/>
      <c r="R18" s="4"/>
      <c r="S18" s="37"/>
      <c r="T18" s="37"/>
      <c r="U18" s="37"/>
      <c r="V18" s="37"/>
      <c r="W18" s="37"/>
      <c r="X18" s="37"/>
      <c r="Y18" s="37"/>
      <c r="Z18" s="4"/>
      <c r="AA18" s="4"/>
      <c r="AB18" s="4"/>
      <c r="AC18" s="4"/>
      <c r="AD18" s="4"/>
      <c r="AE18" s="4"/>
      <c r="AF18" s="4"/>
      <c r="AG18" s="4"/>
      <c r="AH18" s="4"/>
      <c r="AI18" s="41"/>
      <c r="AJ18" s="254" t="s">
        <v>15</v>
      </c>
      <c r="AK18" s="254"/>
      <c r="AL18" s="254"/>
      <c r="AM18" s="254"/>
      <c r="AN18" s="254"/>
      <c r="AO18" s="254"/>
      <c r="AP18" s="254"/>
      <c r="AQ18" s="53"/>
      <c r="AR18" s="53"/>
      <c r="AS18" s="53"/>
      <c r="AT18" s="53"/>
      <c r="AU18" s="53"/>
      <c r="AV18" s="53"/>
      <c r="AW18" s="53"/>
      <c r="AX18" s="53"/>
      <c r="AY18" s="53"/>
      <c r="AZ18" s="41"/>
      <c r="BA18" s="254" t="s">
        <v>15</v>
      </c>
      <c r="BB18" s="254"/>
      <c r="BC18" s="254"/>
      <c r="BD18" s="254"/>
      <c r="BE18" s="254"/>
      <c r="BF18" s="254"/>
      <c r="BG18" s="254"/>
      <c r="BH18" s="53"/>
      <c r="BI18" s="53"/>
      <c r="BJ18" s="53"/>
      <c r="BK18" s="53"/>
      <c r="BL18" s="53"/>
      <c r="BM18" s="53"/>
      <c r="BN18" s="53"/>
      <c r="BO18" s="53"/>
      <c r="BP18" s="53"/>
      <c r="BQ18" s="4"/>
      <c r="BR18" s="37"/>
      <c r="BS18" s="37"/>
      <c r="BT18" s="37"/>
      <c r="BU18" s="37"/>
      <c r="BV18" s="37"/>
      <c r="BW18" s="37"/>
      <c r="BX18" s="37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0"/>
      <c r="CJ18" s="40"/>
      <c r="CK18" s="40"/>
      <c r="CL18" s="40"/>
      <c r="CM18" s="40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</row>
    <row r="19" spans="1:102" ht="19" thickBot="1" x14ac:dyDescent="0.4">
      <c r="A19" s="4"/>
      <c r="B19" s="37"/>
      <c r="C19" s="37"/>
      <c r="D19" s="37"/>
      <c r="E19" s="37"/>
      <c r="F19" s="49">
        <v>1</v>
      </c>
      <c r="G19" s="50">
        <v>2</v>
      </c>
      <c r="H19" s="50">
        <v>3</v>
      </c>
      <c r="I19" s="50">
        <v>4</v>
      </c>
      <c r="J19" s="50">
        <v>5</v>
      </c>
      <c r="K19" s="50">
        <v>6</v>
      </c>
      <c r="L19" s="50">
        <v>7</v>
      </c>
      <c r="M19" s="50">
        <v>8</v>
      </c>
      <c r="N19" s="50">
        <v>9</v>
      </c>
      <c r="O19" s="51">
        <v>10</v>
      </c>
      <c r="P19" s="43" t="s">
        <v>16</v>
      </c>
      <c r="Q19" s="4"/>
      <c r="R19" s="4"/>
      <c r="S19" s="37"/>
      <c r="T19" s="37"/>
      <c r="U19" s="37"/>
      <c r="V19" s="37"/>
      <c r="W19" s="49">
        <v>1</v>
      </c>
      <c r="X19" s="50">
        <v>2</v>
      </c>
      <c r="Y19" s="50">
        <v>3</v>
      </c>
      <c r="Z19" s="50">
        <v>4</v>
      </c>
      <c r="AA19" s="50">
        <v>5</v>
      </c>
      <c r="AB19" s="50">
        <v>6</v>
      </c>
      <c r="AC19" s="50">
        <v>7</v>
      </c>
      <c r="AD19" s="50">
        <v>8</v>
      </c>
      <c r="AE19" s="50">
        <v>9</v>
      </c>
      <c r="AF19" s="51">
        <v>10</v>
      </c>
      <c r="AG19" s="43" t="s">
        <v>16</v>
      </c>
      <c r="AH19" s="4"/>
      <c r="AI19" s="4"/>
      <c r="AJ19" s="37"/>
      <c r="AK19" s="37"/>
      <c r="AL19" s="37"/>
      <c r="AM19" s="37"/>
      <c r="AN19" s="37"/>
      <c r="AO19" s="37"/>
      <c r="AP19" s="37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0"/>
      <c r="BB19" s="40"/>
      <c r="BC19" s="40"/>
      <c r="BD19" s="40"/>
      <c r="BE19" s="40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37"/>
      <c r="BS19" s="37"/>
      <c r="BT19" s="37"/>
      <c r="BU19" s="37"/>
      <c r="BV19" s="49">
        <v>1</v>
      </c>
      <c r="BW19" s="50">
        <v>2</v>
      </c>
      <c r="BX19" s="50">
        <v>3</v>
      </c>
      <c r="BY19" s="50">
        <v>4</v>
      </c>
      <c r="BZ19" s="50">
        <v>5</v>
      </c>
      <c r="CA19" s="50">
        <v>6</v>
      </c>
      <c r="CB19" s="50">
        <v>7</v>
      </c>
      <c r="CC19" s="50">
        <v>8</v>
      </c>
      <c r="CD19" s="50">
        <v>9</v>
      </c>
      <c r="CE19" s="51">
        <v>10</v>
      </c>
      <c r="CF19" s="43" t="s">
        <v>16</v>
      </c>
      <c r="CG19" s="4"/>
      <c r="CH19" s="4"/>
      <c r="CI19" s="40"/>
      <c r="CJ19" s="40"/>
      <c r="CK19" s="40"/>
      <c r="CL19" s="40"/>
      <c r="CM19" s="49">
        <v>1</v>
      </c>
      <c r="CN19" s="50">
        <v>2</v>
      </c>
      <c r="CO19" s="50">
        <v>3</v>
      </c>
      <c r="CP19" s="50">
        <v>4</v>
      </c>
      <c r="CQ19" s="50">
        <v>5</v>
      </c>
      <c r="CR19" s="50">
        <v>6</v>
      </c>
      <c r="CS19" s="50">
        <v>7</v>
      </c>
      <c r="CT19" s="50">
        <v>8</v>
      </c>
      <c r="CU19" s="50">
        <v>9</v>
      </c>
      <c r="CV19" s="51">
        <v>10</v>
      </c>
      <c r="CW19" s="43" t="s">
        <v>16</v>
      </c>
      <c r="CX19" s="4"/>
    </row>
    <row r="20" spans="1:102" ht="19" thickBot="1" x14ac:dyDescent="0.4">
      <c r="A20" s="5"/>
      <c r="B20" s="5"/>
      <c r="C20" s="255" t="s">
        <v>17</v>
      </c>
      <c r="D20" s="256"/>
      <c r="E20" s="285"/>
      <c r="F20" s="16"/>
      <c r="G20" s="17"/>
      <c r="H20" s="17"/>
      <c r="I20" s="17"/>
      <c r="J20" s="17"/>
      <c r="K20" s="17"/>
      <c r="L20" s="17"/>
      <c r="M20" s="17"/>
      <c r="N20" s="17"/>
      <c r="O20" s="18"/>
      <c r="P20" s="46" t="e">
        <f t="shared" ref="P20:P28" si="0">(($F$19*F20)+($G$19*G20)+($H$19*H20)+($J$19*J20)+($I$19*I20)+($K$19*K20)+($L$19*L20)+($M$19*M20)+($N$19*N20)+($O$19*O20))/(SUM(F20:O20))</f>
        <v>#DIV/0!</v>
      </c>
      <c r="Q20" s="5"/>
      <c r="R20" s="5"/>
      <c r="S20" s="5"/>
      <c r="T20" s="255" t="s">
        <v>17</v>
      </c>
      <c r="U20" s="256"/>
      <c r="V20" s="285"/>
      <c r="W20" s="16"/>
      <c r="X20" s="17"/>
      <c r="Y20" s="17"/>
      <c r="Z20" s="17"/>
      <c r="AA20" s="17"/>
      <c r="AB20" s="17"/>
      <c r="AC20" s="17"/>
      <c r="AD20" s="17"/>
      <c r="AE20" s="17"/>
      <c r="AF20" s="18"/>
      <c r="AG20" s="46" t="e">
        <f t="shared" ref="AG20:AG28" si="1">(($W$19*W20)+($X$19*X20)+($Y$19*Y20)+($AA$19*AA20)+($Z$19*Z20)+($AB$19*AB20)+($AC$19*AC20)+($AD$19*AD20)+($AE$19*AE20)+($AF$19*AF20))/(SUM(W20:AF20))</f>
        <v>#DIV/0!</v>
      </c>
      <c r="AH20" s="5"/>
      <c r="AI20" s="4"/>
      <c r="AJ20" s="37"/>
      <c r="AK20" s="37"/>
      <c r="AL20" s="37"/>
      <c r="AM20" s="37"/>
      <c r="AN20" s="49">
        <v>1</v>
      </c>
      <c r="AO20" s="50">
        <v>2</v>
      </c>
      <c r="AP20" s="50">
        <v>3</v>
      </c>
      <c r="AQ20" s="50">
        <v>4</v>
      </c>
      <c r="AR20" s="50">
        <v>5</v>
      </c>
      <c r="AS20" s="50">
        <v>6</v>
      </c>
      <c r="AT20" s="50">
        <v>7</v>
      </c>
      <c r="AU20" s="50">
        <v>8</v>
      </c>
      <c r="AV20" s="50">
        <v>9</v>
      </c>
      <c r="AW20" s="51">
        <v>10</v>
      </c>
      <c r="AX20" s="43" t="s">
        <v>16</v>
      </c>
      <c r="AY20" s="4"/>
      <c r="AZ20" s="4"/>
      <c r="BA20" s="40"/>
      <c r="BB20" s="40"/>
      <c r="BC20" s="40"/>
      <c r="BD20" s="40"/>
      <c r="BE20" s="49">
        <v>1</v>
      </c>
      <c r="BF20" s="50">
        <v>2</v>
      </c>
      <c r="BG20" s="50">
        <v>3</v>
      </c>
      <c r="BH20" s="50">
        <v>4</v>
      </c>
      <c r="BI20" s="50">
        <v>5</v>
      </c>
      <c r="BJ20" s="50">
        <v>6</v>
      </c>
      <c r="BK20" s="50">
        <v>7</v>
      </c>
      <c r="BL20" s="50">
        <v>8</v>
      </c>
      <c r="BM20" s="50">
        <v>9</v>
      </c>
      <c r="BN20" s="51">
        <v>10</v>
      </c>
      <c r="BO20" s="43" t="s">
        <v>16</v>
      </c>
      <c r="BP20" s="4"/>
      <c r="BQ20" s="5"/>
      <c r="BR20" s="5"/>
      <c r="BS20" s="255" t="s">
        <v>17</v>
      </c>
      <c r="BT20" s="256"/>
      <c r="BU20" s="285"/>
      <c r="BV20" s="16"/>
      <c r="BW20" s="17"/>
      <c r="BX20" s="17"/>
      <c r="BY20" s="17"/>
      <c r="BZ20" s="17"/>
      <c r="CA20" s="17"/>
      <c r="CB20" s="17"/>
      <c r="CC20" s="17"/>
      <c r="CD20" s="17"/>
      <c r="CE20" s="18"/>
      <c r="CF20" s="46" t="e">
        <f t="shared" ref="CF20:CF28" si="2">(($BV$19*BV20)+($BW$19*BW20)+($BX$19*BX20)+($BZ$19*BZ20)+($BY$19*BY20)+($CA$19*CA20)+($CB$19*CB20)+($CC$19*CC20)+($CD$19*CD20)+($CE$19*CE20))/(SUM(BV20:CE20))</f>
        <v>#DIV/0!</v>
      </c>
      <c r="CG20" s="5"/>
      <c r="CH20" s="5"/>
      <c r="CI20" s="5"/>
      <c r="CJ20" s="255" t="s">
        <v>17</v>
      </c>
      <c r="CK20" s="256"/>
      <c r="CL20" s="285"/>
      <c r="CM20" s="16"/>
      <c r="CN20" s="17"/>
      <c r="CO20" s="17"/>
      <c r="CP20" s="17"/>
      <c r="CQ20" s="17"/>
      <c r="CR20" s="17"/>
      <c r="CS20" s="17"/>
      <c r="CT20" s="17"/>
      <c r="CU20" s="17"/>
      <c r="CV20" s="18"/>
      <c r="CW20" s="46" t="e">
        <f>(('2021'!$BV$19*CM20)+('2021'!$BW$19*CN20)+('2021'!$BX$19*CO20)+('2021'!$BZ$19*CQ20)+('2021'!$BY$19*CP20)+('2021'!$CA$19*CR20)+('2021'!$CB$19*CS20)+('2021'!$CC$19*CT20)+('2021'!$CD$19*CU20)+('2021'!$CE$19*CV20))/(SUM(CM20:CV20))</f>
        <v>#DIV/0!</v>
      </c>
      <c r="CX20" s="5"/>
    </row>
    <row r="21" spans="1:102" ht="15" thickBot="1" x14ac:dyDescent="0.4">
      <c r="A21" s="5"/>
      <c r="B21" s="5"/>
      <c r="C21" s="257" t="s">
        <v>18</v>
      </c>
      <c r="D21" s="258"/>
      <c r="E21" s="286"/>
      <c r="F21" s="19"/>
      <c r="G21" s="15"/>
      <c r="H21" s="15"/>
      <c r="I21" s="15"/>
      <c r="J21" s="15"/>
      <c r="K21" s="15"/>
      <c r="L21" s="15"/>
      <c r="M21" s="15"/>
      <c r="N21" s="15"/>
      <c r="O21" s="20"/>
      <c r="P21" s="46" t="e">
        <f t="shared" si="0"/>
        <v>#DIV/0!</v>
      </c>
      <c r="Q21" s="5"/>
      <c r="R21" s="5"/>
      <c r="S21" s="5"/>
      <c r="T21" s="257" t="s">
        <v>18</v>
      </c>
      <c r="U21" s="258"/>
      <c r="V21" s="286"/>
      <c r="W21" s="19"/>
      <c r="X21" s="15"/>
      <c r="Y21" s="15"/>
      <c r="Z21" s="15"/>
      <c r="AA21" s="15"/>
      <c r="AB21" s="15"/>
      <c r="AC21" s="15"/>
      <c r="AD21" s="15"/>
      <c r="AE21" s="15"/>
      <c r="AF21" s="20"/>
      <c r="AG21" s="46" t="e">
        <f t="shared" si="1"/>
        <v>#DIV/0!</v>
      </c>
      <c r="AH21" s="5"/>
      <c r="AI21" s="5"/>
      <c r="AJ21" s="5"/>
      <c r="AK21" s="255" t="s">
        <v>17</v>
      </c>
      <c r="AL21" s="256"/>
      <c r="AM21" s="285"/>
      <c r="AN21" s="16"/>
      <c r="AO21" s="17"/>
      <c r="AP21" s="17"/>
      <c r="AQ21" s="17"/>
      <c r="AR21" s="17"/>
      <c r="AS21" s="17"/>
      <c r="AT21" s="17"/>
      <c r="AU21" s="17"/>
      <c r="AV21" s="17"/>
      <c r="AW21" s="18"/>
      <c r="AX21" s="46" t="e">
        <f t="shared" ref="AX21:AX29" si="3">(($AN$20*AN21)+($AO$20*AO21)+($AP$20*AP21)+($AR$20*AR21)+($AQ$20*AQ21)+($AS$20*AS21)+($AT$20*AT21)+($AU$20*AU21)+($AV$20*AV21)+($AW$20*AW21))/(SUM(AN21:AW21))</f>
        <v>#DIV/0!</v>
      </c>
      <c r="AY21" s="5"/>
      <c r="AZ21" s="5"/>
      <c r="BA21" s="5"/>
      <c r="BB21" s="255" t="s">
        <v>17</v>
      </c>
      <c r="BC21" s="256"/>
      <c r="BD21" s="285"/>
      <c r="BE21" s="16"/>
      <c r="BF21" s="17"/>
      <c r="BG21" s="17"/>
      <c r="BH21" s="17"/>
      <c r="BI21" s="17"/>
      <c r="BJ21" s="17"/>
      <c r="BK21" s="17"/>
      <c r="BL21" s="17"/>
      <c r="BM21" s="17"/>
      <c r="BN21" s="18"/>
      <c r="BO21" s="46" t="e">
        <f>((#REF!*BE21)+(#REF!*BF21)+(#REF!*BG21)+(#REF!*BI21)+(#REF!*BH21)+(#REF!*BJ21)+(#REF!*BK21)+(#REF!*BL21)+(#REF!*BM21)+(#REF!*BN21))/(SUM(BE21:BN21))</f>
        <v>#REF!</v>
      </c>
      <c r="BP21" s="5"/>
      <c r="BQ21" s="5"/>
      <c r="BR21" s="5"/>
      <c r="BS21" s="257" t="s">
        <v>18</v>
      </c>
      <c r="BT21" s="258"/>
      <c r="BU21" s="286"/>
      <c r="BV21" s="19"/>
      <c r="BW21" s="15"/>
      <c r="BX21" s="15"/>
      <c r="BY21" s="15"/>
      <c r="BZ21" s="15"/>
      <c r="CA21" s="15"/>
      <c r="CB21" s="15"/>
      <c r="CC21" s="15"/>
      <c r="CD21" s="15"/>
      <c r="CE21" s="20"/>
      <c r="CF21" s="46" t="e">
        <f t="shared" si="2"/>
        <v>#DIV/0!</v>
      </c>
      <c r="CG21" s="5"/>
      <c r="CH21" s="5"/>
      <c r="CI21" s="5"/>
      <c r="CJ21" s="257" t="s">
        <v>18</v>
      </c>
      <c r="CK21" s="258"/>
      <c r="CL21" s="286"/>
      <c r="CM21" s="19"/>
      <c r="CN21" s="15"/>
      <c r="CO21" s="15"/>
      <c r="CP21" s="15"/>
      <c r="CQ21" s="15"/>
      <c r="CR21" s="15"/>
      <c r="CS21" s="15"/>
      <c r="CT21" s="15"/>
      <c r="CU21" s="15"/>
      <c r="CV21" s="20"/>
      <c r="CW21" s="46" t="e">
        <f>(('2021'!$BV$19*CM21)+('2021'!$BW$19*CN21)+('2021'!$BX$19*CO21)+('2021'!$BZ$19*CQ21)+('2021'!$BY$19*CP21)+('2021'!$CA$19*CR21)+('2021'!$CB$19*CS21)+('2021'!$CC$19*CT21)+('2021'!$CD$19*CU21)+('2021'!$CE$19*CV21))/(SUM(CM21:CV21))</f>
        <v>#DIV/0!</v>
      </c>
      <c r="CX21" s="5"/>
    </row>
    <row r="22" spans="1:102" ht="15" thickBot="1" x14ac:dyDescent="0.4">
      <c r="A22" s="5"/>
      <c r="B22" s="5"/>
      <c r="C22" s="259" t="s">
        <v>19</v>
      </c>
      <c r="D22" s="260"/>
      <c r="E22" s="261"/>
      <c r="F22" s="19"/>
      <c r="G22" s="15"/>
      <c r="H22" s="15"/>
      <c r="I22" s="15"/>
      <c r="J22" s="15"/>
      <c r="K22" s="15"/>
      <c r="L22" s="15"/>
      <c r="M22" s="15"/>
      <c r="N22" s="15"/>
      <c r="O22" s="20"/>
      <c r="P22" s="46" t="e">
        <f t="shared" si="0"/>
        <v>#DIV/0!</v>
      </c>
      <c r="Q22" s="5"/>
      <c r="R22" s="5"/>
      <c r="S22" s="5"/>
      <c r="T22" s="259" t="s">
        <v>19</v>
      </c>
      <c r="U22" s="260"/>
      <c r="V22" s="261"/>
      <c r="W22" s="19"/>
      <c r="X22" s="15"/>
      <c r="Y22" s="15"/>
      <c r="Z22" s="15"/>
      <c r="AA22" s="15"/>
      <c r="AB22" s="15"/>
      <c r="AC22" s="15"/>
      <c r="AD22" s="15"/>
      <c r="AE22" s="15"/>
      <c r="AF22" s="20"/>
      <c r="AG22" s="46" t="e">
        <f t="shared" si="1"/>
        <v>#DIV/0!</v>
      </c>
      <c r="AH22" s="5"/>
      <c r="AI22" s="5"/>
      <c r="AJ22" s="5"/>
      <c r="AK22" s="257" t="s">
        <v>18</v>
      </c>
      <c r="AL22" s="258"/>
      <c r="AM22" s="286"/>
      <c r="AN22" s="19"/>
      <c r="AO22" s="15"/>
      <c r="AP22" s="15"/>
      <c r="AQ22" s="15"/>
      <c r="AR22" s="15"/>
      <c r="AS22" s="15"/>
      <c r="AT22" s="15"/>
      <c r="AU22" s="15"/>
      <c r="AV22" s="15"/>
      <c r="AW22" s="20"/>
      <c r="AX22" s="46" t="e">
        <f t="shared" si="3"/>
        <v>#DIV/0!</v>
      </c>
      <c r="AY22" s="5"/>
      <c r="AZ22" s="5"/>
      <c r="BA22" s="5"/>
      <c r="BB22" s="257" t="s">
        <v>18</v>
      </c>
      <c r="BC22" s="258"/>
      <c r="BD22" s="286"/>
      <c r="BE22" s="19"/>
      <c r="BF22" s="15"/>
      <c r="BG22" s="15"/>
      <c r="BH22" s="15"/>
      <c r="BI22" s="15"/>
      <c r="BJ22" s="15"/>
      <c r="BK22" s="15"/>
      <c r="BL22" s="15"/>
      <c r="BM22" s="15"/>
      <c r="BN22" s="20"/>
      <c r="BO22" s="46" t="e">
        <f>((#REF!*BE22)+(#REF!*BF22)+(#REF!*BG22)+(#REF!*BI22)+(#REF!*BH22)+(#REF!*BJ22)+(#REF!*BK22)+(#REF!*BL22)+(#REF!*BM22)+(#REF!*BN22))/(SUM(BE22:BN22))</f>
        <v>#REF!</v>
      </c>
      <c r="BP22" s="5"/>
      <c r="BQ22" s="5"/>
      <c r="BR22" s="5"/>
      <c r="BS22" s="259" t="s">
        <v>19</v>
      </c>
      <c r="BT22" s="260"/>
      <c r="BU22" s="261"/>
      <c r="BV22" s="19"/>
      <c r="BW22" s="15"/>
      <c r="BX22" s="15"/>
      <c r="BY22" s="15"/>
      <c r="BZ22" s="15"/>
      <c r="CA22" s="15"/>
      <c r="CB22" s="15"/>
      <c r="CC22" s="15"/>
      <c r="CD22" s="15"/>
      <c r="CE22" s="20"/>
      <c r="CF22" s="46" t="e">
        <f t="shared" si="2"/>
        <v>#DIV/0!</v>
      </c>
      <c r="CG22" s="5"/>
      <c r="CH22" s="5"/>
      <c r="CI22" s="5"/>
      <c r="CJ22" s="259" t="s">
        <v>19</v>
      </c>
      <c r="CK22" s="260"/>
      <c r="CL22" s="261"/>
      <c r="CM22" s="19"/>
      <c r="CN22" s="15"/>
      <c r="CO22" s="15"/>
      <c r="CP22" s="15"/>
      <c r="CQ22" s="15"/>
      <c r="CR22" s="15"/>
      <c r="CS22" s="15"/>
      <c r="CT22" s="15"/>
      <c r="CU22" s="15"/>
      <c r="CV22" s="20"/>
      <c r="CW22" s="46" t="e">
        <f>(('2021'!$BV$19*CM22)+('2021'!$BW$19*CN22)+('2021'!$BX$19*CO22)+('2021'!$BZ$19*CQ22)+('2021'!$BY$19*CP22)+('2021'!$CA$19*CR22)+('2021'!$CB$19*CS22)+('2021'!$CC$19*CT22)+('2021'!$CD$19*CU22)+('2021'!$CE$19*CV22))/(SUM(CM22:CV22))</f>
        <v>#DIV/0!</v>
      </c>
      <c r="CX22" s="5"/>
    </row>
    <row r="23" spans="1:102" ht="15" thickBot="1" x14ac:dyDescent="0.4">
      <c r="A23" s="5"/>
      <c r="B23" s="5"/>
      <c r="C23" s="257" t="s">
        <v>20</v>
      </c>
      <c r="D23" s="258"/>
      <c r="E23" s="286"/>
      <c r="F23" s="19"/>
      <c r="G23" s="15"/>
      <c r="H23" s="15"/>
      <c r="I23" s="15"/>
      <c r="J23" s="15"/>
      <c r="K23" s="15"/>
      <c r="L23" s="15"/>
      <c r="M23" s="15"/>
      <c r="N23" s="15"/>
      <c r="O23" s="20"/>
      <c r="P23" s="46" t="e">
        <f t="shared" si="0"/>
        <v>#DIV/0!</v>
      </c>
      <c r="Q23" s="5"/>
      <c r="R23" s="5"/>
      <c r="S23" s="5"/>
      <c r="T23" s="257" t="s">
        <v>20</v>
      </c>
      <c r="U23" s="258"/>
      <c r="V23" s="286"/>
      <c r="W23" s="19"/>
      <c r="X23" s="15"/>
      <c r="Y23" s="15"/>
      <c r="Z23" s="15"/>
      <c r="AA23" s="15"/>
      <c r="AB23" s="15"/>
      <c r="AC23" s="15"/>
      <c r="AD23" s="15"/>
      <c r="AE23" s="15"/>
      <c r="AF23" s="20"/>
      <c r="AG23" s="46" t="e">
        <f t="shared" si="1"/>
        <v>#DIV/0!</v>
      </c>
      <c r="AH23" s="5"/>
      <c r="AI23" s="5"/>
      <c r="AJ23" s="5"/>
      <c r="AK23" s="259" t="s">
        <v>19</v>
      </c>
      <c r="AL23" s="260"/>
      <c r="AM23" s="261"/>
      <c r="AN23" s="19"/>
      <c r="AO23" s="15"/>
      <c r="AP23" s="15"/>
      <c r="AQ23" s="15"/>
      <c r="AR23" s="15"/>
      <c r="AS23" s="15"/>
      <c r="AT23" s="15"/>
      <c r="AU23" s="15"/>
      <c r="AV23" s="15"/>
      <c r="AW23" s="20"/>
      <c r="AX23" s="46" t="e">
        <f t="shared" si="3"/>
        <v>#DIV/0!</v>
      </c>
      <c r="AY23" s="5"/>
      <c r="AZ23" s="5"/>
      <c r="BA23" s="5"/>
      <c r="BB23" s="259" t="s">
        <v>19</v>
      </c>
      <c r="BC23" s="260"/>
      <c r="BD23" s="261"/>
      <c r="BE23" s="19"/>
      <c r="BF23" s="15"/>
      <c r="BG23" s="15"/>
      <c r="BH23" s="15"/>
      <c r="BI23" s="15"/>
      <c r="BJ23" s="15"/>
      <c r="BK23" s="15"/>
      <c r="BL23" s="15"/>
      <c r="BM23" s="15"/>
      <c r="BN23" s="20"/>
      <c r="BO23" s="46" t="e">
        <f>((#REF!*BE23)+(#REF!*BF23)+(#REF!*BG23)+(#REF!*BI23)+(#REF!*BH23)+(#REF!*BJ23)+(#REF!*BK23)+(#REF!*BL23)+(#REF!*BM23)+(#REF!*BN23))/(SUM(BE23:BN23))</f>
        <v>#REF!</v>
      </c>
      <c r="BP23" s="5"/>
      <c r="BQ23" s="5"/>
      <c r="BR23" s="5"/>
      <c r="BS23" s="257" t="s">
        <v>20</v>
      </c>
      <c r="BT23" s="258"/>
      <c r="BU23" s="286"/>
      <c r="BV23" s="19"/>
      <c r="BW23" s="15"/>
      <c r="BX23" s="15"/>
      <c r="BY23" s="15"/>
      <c r="BZ23" s="15"/>
      <c r="CA23" s="15"/>
      <c r="CB23" s="15"/>
      <c r="CC23" s="15"/>
      <c r="CD23" s="15"/>
      <c r="CE23" s="20"/>
      <c r="CF23" s="46" t="e">
        <f t="shared" si="2"/>
        <v>#DIV/0!</v>
      </c>
      <c r="CG23" s="5"/>
      <c r="CH23" s="5"/>
      <c r="CI23" s="5"/>
      <c r="CJ23" s="257" t="s">
        <v>20</v>
      </c>
      <c r="CK23" s="258"/>
      <c r="CL23" s="286"/>
      <c r="CM23" s="19"/>
      <c r="CN23" s="15"/>
      <c r="CO23" s="15"/>
      <c r="CP23" s="15"/>
      <c r="CQ23" s="15"/>
      <c r="CR23" s="15"/>
      <c r="CS23" s="15"/>
      <c r="CT23" s="15"/>
      <c r="CU23" s="15"/>
      <c r="CV23" s="20"/>
      <c r="CW23" s="46" t="e">
        <f>(('2021'!$BV$19*CM23)+('2021'!$BW$19*CN23)+('2021'!$BX$19*CO23)+('2021'!$BZ$19*CQ23)+('2021'!$BY$19*CP23)+('2021'!$CA$19*CR23)+('2021'!$CB$19*CS23)+('2021'!$CC$19*CT23)+('2021'!$CD$19*CU23)+('2021'!$CE$19*CV23))/(SUM(CM23:CV23))</f>
        <v>#DIV/0!</v>
      </c>
      <c r="CX23" s="5"/>
    </row>
    <row r="24" spans="1:102" ht="15" thickBot="1" x14ac:dyDescent="0.4">
      <c r="A24" s="5"/>
      <c r="B24" s="5"/>
      <c r="C24" s="259" t="s">
        <v>21</v>
      </c>
      <c r="D24" s="260"/>
      <c r="E24" s="261"/>
      <c r="F24" s="19"/>
      <c r="G24" s="15"/>
      <c r="H24" s="15"/>
      <c r="I24" s="15"/>
      <c r="J24" s="15"/>
      <c r="K24" s="15"/>
      <c r="L24" s="15"/>
      <c r="M24" s="15"/>
      <c r="N24" s="15"/>
      <c r="O24" s="20"/>
      <c r="P24" s="46" t="e">
        <f t="shared" si="0"/>
        <v>#DIV/0!</v>
      </c>
      <c r="Q24" s="5"/>
      <c r="R24" s="5"/>
      <c r="S24" s="5"/>
      <c r="T24" s="259" t="s">
        <v>21</v>
      </c>
      <c r="U24" s="260"/>
      <c r="V24" s="261"/>
      <c r="W24" s="19"/>
      <c r="X24" s="15"/>
      <c r="Y24" s="15"/>
      <c r="Z24" s="15"/>
      <c r="AA24" s="15"/>
      <c r="AB24" s="15"/>
      <c r="AC24" s="15"/>
      <c r="AD24" s="15"/>
      <c r="AE24" s="15"/>
      <c r="AF24" s="20"/>
      <c r="AG24" s="46" t="e">
        <f t="shared" si="1"/>
        <v>#DIV/0!</v>
      </c>
      <c r="AH24" s="5"/>
      <c r="AI24" s="5"/>
      <c r="AJ24" s="5"/>
      <c r="AK24" s="257" t="s">
        <v>20</v>
      </c>
      <c r="AL24" s="258"/>
      <c r="AM24" s="286"/>
      <c r="AN24" s="19"/>
      <c r="AO24" s="15"/>
      <c r="AP24" s="15"/>
      <c r="AQ24" s="15"/>
      <c r="AR24" s="15"/>
      <c r="AS24" s="15"/>
      <c r="AT24" s="15"/>
      <c r="AU24" s="15"/>
      <c r="AV24" s="15"/>
      <c r="AW24" s="20"/>
      <c r="AX24" s="46" t="e">
        <f t="shared" si="3"/>
        <v>#DIV/0!</v>
      </c>
      <c r="AY24" s="5"/>
      <c r="AZ24" s="5"/>
      <c r="BA24" s="5"/>
      <c r="BB24" s="257" t="s">
        <v>20</v>
      </c>
      <c r="BC24" s="258"/>
      <c r="BD24" s="286"/>
      <c r="BE24" s="19"/>
      <c r="BF24" s="15"/>
      <c r="BG24" s="15"/>
      <c r="BH24" s="15"/>
      <c r="BI24" s="15"/>
      <c r="BJ24" s="15"/>
      <c r="BK24" s="15"/>
      <c r="BL24" s="15"/>
      <c r="BM24" s="15"/>
      <c r="BN24" s="20"/>
      <c r="BO24" s="46" t="e">
        <f>((#REF!*BE24)+(#REF!*BF24)+(#REF!*BG24)+(#REF!*BI24)+(#REF!*BH24)+(#REF!*BJ24)+(#REF!*BK24)+(#REF!*BL24)+(#REF!*BM24)+(#REF!*BN24))/(SUM(BE24:BN24))</f>
        <v>#REF!</v>
      </c>
      <c r="BP24" s="5"/>
      <c r="BQ24" s="5"/>
      <c r="BR24" s="5"/>
      <c r="BS24" s="259" t="s">
        <v>21</v>
      </c>
      <c r="BT24" s="260"/>
      <c r="BU24" s="261"/>
      <c r="BV24" s="19"/>
      <c r="BW24" s="15"/>
      <c r="BX24" s="15"/>
      <c r="BY24" s="15"/>
      <c r="BZ24" s="15"/>
      <c r="CA24" s="15"/>
      <c r="CB24" s="15"/>
      <c r="CC24" s="15"/>
      <c r="CD24" s="15"/>
      <c r="CE24" s="20"/>
      <c r="CF24" s="46" t="e">
        <f t="shared" si="2"/>
        <v>#DIV/0!</v>
      </c>
      <c r="CG24" s="5"/>
      <c r="CH24" s="5"/>
      <c r="CI24" s="5"/>
      <c r="CJ24" s="259" t="s">
        <v>21</v>
      </c>
      <c r="CK24" s="260"/>
      <c r="CL24" s="261"/>
      <c r="CM24" s="19"/>
      <c r="CN24" s="15"/>
      <c r="CO24" s="15"/>
      <c r="CP24" s="15"/>
      <c r="CQ24" s="15"/>
      <c r="CR24" s="15"/>
      <c r="CS24" s="15"/>
      <c r="CT24" s="15"/>
      <c r="CU24" s="15"/>
      <c r="CV24" s="20"/>
      <c r="CW24" s="46" t="e">
        <f>(('2021'!$BV$19*CM24)+('2021'!$BW$19*CN24)+('2021'!$BX$19*CO24)+('2021'!$BZ$19*CQ24)+('2021'!$BY$19*CP24)+('2021'!$CA$19*CR24)+('2021'!$CB$19*CS24)+('2021'!$CC$19*CT24)+('2021'!$CD$19*CU24)+('2021'!$CE$19*CV24))/(SUM(CM24:CV24))</f>
        <v>#DIV/0!</v>
      </c>
      <c r="CX24" s="5"/>
    </row>
    <row r="25" spans="1:102" ht="15" thickBot="1" x14ac:dyDescent="0.4">
      <c r="A25" s="5"/>
      <c r="B25" s="5"/>
      <c r="C25" s="259" t="s">
        <v>22</v>
      </c>
      <c r="D25" s="260"/>
      <c r="E25" s="261"/>
      <c r="F25" s="19"/>
      <c r="G25" s="15"/>
      <c r="H25" s="15"/>
      <c r="I25" s="15"/>
      <c r="J25" s="15"/>
      <c r="K25" s="15"/>
      <c r="L25" s="15"/>
      <c r="M25" s="15"/>
      <c r="N25" s="15"/>
      <c r="O25" s="20"/>
      <c r="P25" s="46" t="e">
        <f t="shared" si="0"/>
        <v>#DIV/0!</v>
      </c>
      <c r="Q25" s="5"/>
      <c r="R25" s="5"/>
      <c r="S25" s="5"/>
      <c r="T25" s="259" t="s">
        <v>22</v>
      </c>
      <c r="U25" s="260"/>
      <c r="V25" s="261"/>
      <c r="W25" s="19"/>
      <c r="X25" s="15"/>
      <c r="Y25" s="15"/>
      <c r="Z25" s="15"/>
      <c r="AA25" s="15"/>
      <c r="AB25" s="15"/>
      <c r="AC25" s="15"/>
      <c r="AD25" s="15"/>
      <c r="AE25" s="15"/>
      <c r="AF25" s="20"/>
      <c r="AG25" s="46" t="e">
        <f t="shared" si="1"/>
        <v>#DIV/0!</v>
      </c>
      <c r="AH25" s="5"/>
      <c r="AI25" s="5"/>
      <c r="AJ25" s="5"/>
      <c r="AK25" s="259" t="s">
        <v>21</v>
      </c>
      <c r="AL25" s="260"/>
      <c r="AM25" s="261"/>
      <c r="AN25" s="19"/>
      <c r="AO25" s="15"/>
      <c r="AP25" s="15"/>
      <c r="AQ25" s="15"/>
      <c r="AR25" s="15"/>
      <c r="AS25" s="15"/>
      <c r="AT25" s="15"/>
      <c r="AU25" s="15"/>
      <c r="AV25" s="15"/>
      <c r="AW25" s="20"/>
      <c r="AX25" s="46" t="e">
        <f t="shared" si="3"/>
        <v>#DIV/0!</v>
      </c>
      <c r="AY25" s="5"/>
      <c r="AZ25" s="5"/>
      <c r="BA25" s="5"/>
      <c r="BB25" s="259" t="s">
        <v>21</v>
      </c>
      <c r="BC25" s="260"/>
      <c r="BD25" s="261"/>
      <c r="BE25" s="19"/>
      <c r="BF25" s="15"/>
      <c r="BG25" s="15"/>
      <c r="BH25" s="15"/>
      <c r="BI25" s="15"/>
      <c r="BJ25" s="15"/>
      <c r="BK25" s="15"/>
      <c r="BL25" s="15"/>
      <c r="BM25" s="15"/>
      <c r="BN25" s="20"/>
      <c r="BO25" s="46" t="e">
        <f>((#REF!*BE25)+(#REF!*BF25)+(#REF!*BG25)+(#REF!*BI25)+(#REF!*BH25)+(#REF!*BJ25)+(#REF!*BK25)+(#REF!*BL25)+(#REF!*BM25)+(#REF!*BN25))/(SUM(BE25:BN25))</f>
        <v>#REF!</v>
      </c>
      <c r="BP25" s="5"/>
      <c r="BQ25" s="5"/>
      <c r="BR25" s="5"/>
      <c r="BS25" s="259" t="s">
        <v>22</v>
      </c>
      <c r="BT25" s="260"/>
      <c r="BU25" s="261"/>
      <c r="BV25" s="19"/>
      <c r="BW25" s="15"/>
      <c r="BX25" s="15"/>
      <c r="BY25" s="15"/>
      <c r="BZ25" s="15"/>
      <c r="CA25" s="15"/>
      <c r="CB25" s="15"/>
      <c r="CC25" s="15"/>
      <c r="CD25" s="15"/>
      <c r="CE25" s="20"/>
      <c r="CF25" s="46" t="e">
        <f t="shared" si="2"/>
        <v>#DIV/0!</v>
      </c>
      <c r="CG25" s="5"/>
      <c r="CH25" s="5"/>
      <c r="CI25" s="5"/>
      <c r="CJ25" s="259" t="s">
        <v>22</v>
      </c>
      <c r="CK25" s="260"/>
      <c r="CL25" s="261"/>
      <c r="CM25" s="19"/>
      <c r="CN25" s="15"/>
      <c r="CO25" s="15"/>
      <c r="CP25" s="15"/>
      <c r="CQ25" s="15"/>
      <c r="CR25" s="15"/>
      <c r="CS25" s="15"/>
      <c r="CT25" s="15"/>
      <c r="CU25" s="15"/>
      <c r="CV25" s="20"/>
      <c r="CW25" s="46" t="e">
        <f>(('2021'!$BV$19*CM25)+('2021'!$BW$19*CN25)+('2021'!$BX$19*CO25)+('2021'!$BZ$19*CQ25)+('2021'!$BY$19*CP25)+('2021'!$CA$19*CR25)+('2021'!$CB$19*CS25)+('2021'!$CC$19*CT25)+('2021'!$CD$19*CU25)+('2021'!$CE$19*CV25))/(SUM(CM25:CV25))</f>
        <v>#DIV/0!</v>
      </c>
      <c r="CX25" s="5"/>
    </row>
    <row r="26" spans="1:102" ht="15" thickBot="1" x14ac:dyDescent="0.4">
      <c r="A26" s="5"/>
      <c r="B26" s="5"/>
      <c r="C26" s="259" t="s">
        <v>23</v>
      </c>
      <c r="D26" s="260"/>
      <c r="E26" s="261"/>
      <c r="F26" s="19"/>
      <c r="G26" s="15"/>
      <c r="H26" s="15"/>
      <c r="I26" s="15"/>
      <c r="J26" s="15"/>
      <c r="K26" s="15"/>
      <c r="L26" s="15"/>
      <c r="M26" s="15"/>
      <c r="N26" s="15"/>
      <c r="O26" s="20"/>
      <c r="P26" s="46" t="e">
        <f t="shared" si="0"/>
        <v>#DIV/0!</v>
      </c>
      <c r="Q26" s="5"/>
      <c r="R26" s="5"/>
      <c r="S26" s="5"/>
      <c r="T26" s="259" t="s">
        <v>23</v>
      </c>
      <c r="U26" s="260"/>
      <c r="V26" s="261"/>
      <c r="W26" s="19"/>
      <c r="X26" s="15"/>
      <c r="Y26" s="15"/>
      <c r="Z26" s="15"/>
      <c r="AA26" s="15"/>
      <c r="AB26" s="15"/>
      <c r="AC26" s="15"/>
      <c r="AD26" s="15"/>
      <c r="AE26" s="15"/>
      <c r="AF26" s="20"/>
      <c r="AG26" s="46" t="e">
        <f t="shared" si="1"/>
        <v>#DIV/0!</v>
      </c>
      <c r="AH26" s="5"/>
      <c r="AI26" s="5"/>
      <c r="AJ26" s="5"/>
      <c r="AK26" s="259" t="s">
        <v>22</v>
      </c>
      <c r="AL26" s="260"/>
      <c r="AM26" s="261"/>
      <c r="AN26" s="19"/>
      <c r="AO26" s="15"/>
      <c r="AP26" s="15"/>
      <c r="AQ26" s="15"/>
      <c r="AR26" s="15"/>
      <c r="AS26" s="15"/>
      <c r="AT26" s="15"/>
      <c r="AU26" s="15"/>
      <c r="AV26" s="15"/>
      <c r="AW26" s="20"/>
      <c r="AX26" s="46" t="e">
        <f t="shared" si="3"/>
        <v>#DIV/0!</v>
      </c>
      <c r="AY26" s="5"/>
      <c r="AZ26" s="5"/>
      <c r="BA26" s="5"/>
      <c r="BB26" s="259" t="s">
        <v>22</v>
      </c>
      <c r="BC26" s="260"/>
      <c r="BD26" s="261"/>
      <c r="BE26" s="19"/>
      <c r="BF26" s="15"/>
      <c r="BG26" s="15"/>
      <c r="BH26" s="15"/>
      <c r="BI26" s="15"/>
      <c r="BJ26" s="15"/>
      <c r="BK26" s="15"/>
      <c r="BL26" s="15"/>
      <c r="BM26" s="15"/>
      <c r="BN26" s="20"/>
      <c r="BO26" s="46" t="e">
        <f>((#REF!*BE26)+(#REF!*BF26)+(#REF!*BG26)+(#REF!*BI26)+(#REF!*BH26)+(#REF!*BJ26)+(#REF!*BK26)+(#REF!*BL26)+(#REF!*BM26)+(#REF!*BN26))/(SUM(BE26:BN26))</f>
        <v>#REF!</v>
      </c>
      <c r="BP26" s="5"/>
      <c r="BQ26" s="5"/>
      <c r="BR26" s="5"/>
      <c r="BS26" s="259" t="s">
        <v>23</v>
      </c>
      <c r="BT26" s="260"/>
      <c r="BU26" s="261"/>
      <c r="BV26" s="19"/>
      <c r="BW26" s="15"/>
      <c r="BX26" s="15"/>
      <c r="BY26" s="15"/>
      <c r="BZ26" s="15"/>
      <c r="CA26" s="15"/>
      <c r="CB26" s="15"/>
      <c r="CC26" s="15"/>
      <c r="CD26" s="15"/>
      <c r="CE26" s="20"/>
      <c r="CF26" s="46" t="e">
        <f t="shared" si="2"/>
        <v>#DIV/0!</v>
      </c>
      <c r="CG26" s="5"/>
      <c r="CH26" s="5"/>
      <c r="CI26" s="5"/>
      <c r="CJ26" s="259" t="s">
        <v>23</v>
      </c>
      <c r="CK26" s="260"/>
      <c r="CL26" s="261"/>
      <c r="CM26" s="19"/>
      <c r="CN26" s="15"/>
      <c r="CO26" s="15"/>
      <c r="CP26" s="15"/>
      <c r="CQ26" s="15"/>
      <c r="CR26" s="15"/>
      <c r="CS26" s="15"/>
      <c r="CT26" s="15"/>
      <c r="CU26" s="15"/>
      <c r="CV26" s="20"/>
      <c r="CW26" s="46" t="e">
        <f>(('2021'!$BV$19*CM26)+('2021'!$BW$19*CN26)+('2021'!$BX$19*CO26)+('2021'!$BZ$19*CQ26)+('2021'!$BY$19*CP26)+('2021'!$CA$19*CR26)+('2021'!$CB$19*CS26)+('2021'!$CC$19*CT26)+('2021'!$CD$19*CU26)+('2021'!$CE$19*CV26))/(SUM(CM26:CV26))</f>
        <v>#DIV/0!</v>
      </c>
      <c r="CX26" s="5"/>
    </row>
    <row r="27" spans="1:102" ht="15" thickBot="1" x14ac:dyDescent="0.4">
      <c r="A27" s="53"/>
      <c r="B27" s="53"/>
      <c r="C27" s="259" t="s">
        <v>24</v>
      </c>
      <c r="D27" s="260"/>
      <c r="E27" s="261"/>
      <c r="F27" s="19"/>
      <c r="G27" s="15"/>
      <c r="H27" s="15"/>
      <c r="I27" s="15"/>
      <c r="J27" s="15"/>
      <c r="K27" s="15"/>
      <c r="L27" s="15"/>
      <c r="M27" s="15"/>
      <c r="N27" s="15"/>
      <c r="O27" s="20"/>
      <c r="P27" s="46" t="e">
        <f t="shared" si="0"/>
        <v>#DIV/0!</v>
      </c>
      <c r="Q27" s="53"/>
      <c r="R27" s="53"/>
      <c r="S27" s="53"/>
      <c r="T27" s="259" t="s">
        <v>24</v>
      </c>
      <c r="U27" s="260"/>
      <c r="V27" s="261"/>
      <c r="W27" s="19"/>
      <c r="X27" s="15"/>
      <c r="Y27" s="15"/>
      <c r="Z27" s="15"/>
      <c r="AA27" s="15"/>
      <c r="AB27" s="15"/>
      <c r="AC27" s="15"/>
      <c r="AD27" s="15"/>
      <c r="AE27" s="15"/>
      <c r="AF27" s="20"/>
      <c r="AG27" s="46" t="e">
        <f t="shared" si="1"/>
        <v>#DIV/0!</v>
      </c>
      <c r="AH27" s="53"/>
      <c r="AI27" s="5"/>
      <c r="AJ27" s="5"/>
      <c r="AK27" s="259" t="s">
        <v>23</v>
      </c>
      <c r="AL27" s="260"/>
      <c r="AM27" s="261"/>
      <c r="AN27" s="19"/>
      <c r="AO27" s="15"/>
      <c r="AP27" s="15"/>
      <c r="AQ27" s="15"/>
      <c r="AR27" s="15"/>
      <c r="AS27" s="15"/>
      <c r="AT27" s="15"/>
      <c r="AU27" s="15"/>
      <c r="AV27" s="15"/>
      <c r="AW27" s="20"/>
      <c r="AX27" s="46" t="e">
        <f t="shared" si="3"/>
        <v>#DIV/0!</v>
      </c>
      <c r="AY27" s="5"/>
      <c r="AZ27" s="5"/>
      <c r="BA27" s="5"/>
      <c r="BB27" s="259" t="s">
        <v>23</v>
      </c>
      <c r="BC27" s="260"/>
      <c r="BD27" s="261"/>
      <c r="BE27" s="19"/>
      <c r="BF27" s="15"/>
      <c r="BG27" s="15"/>
      <c r="BH27" s="15"/>
      <c r="BI27" s="15"/>
      <c r="BJ27" s="15"/>
      <c r="BK27" s="15"/>
      <c r="BL27" s="15"/>
      <c r="BM27" s="15"/>
      <c r="BN27" s="20"/>
      <c r="BO27" s="46" t="e">
        <f>((#REF!*BE27)+(#REF!*BF27)+(#REF!*BG27)+(#REF!*BI27)+(#REF!*BH27)+(#REF!*BJ27)+(#REF!*BK27)+(#REF!*BL27)+(#REF!*BM27)+(#REF!*BN27))/(SUM(BE27:BN27))</f>
        <v>#REF!</v>
      </c>
      <c r="BP27" s="5"/>
      <c r="BQ27" s="53"/>
      <c r="BR27" s="53"/>
      <c r="BS27" s="259" t="s">
        <v>24</v>
      </c>
      <c r="BT27" s="260"/>
      <c r="BU27" s="261"/>
      <c r="BV27" s="19"/>
      <c r="BW27" s="15"/>
      <c r="BX27" s="15"/>
      <c r="BY27" s="15"/>
      <c r="BZ27" s="15"/>
      <c r="CA27" s="15"/>
      <c r="CB27" s="15"/>
      <c r="CC27" s="15"/>
      <c r="CD27" s="15"/>
      <c r="CE27" s="20"/>
      <c r="CF27" s="46" t="e">
        <f t="shared" si="2"/>
        <v>#DIV/0!</v>
      </c>
      <c r="CG27" s="53"/>
      <c r="CH27" s="53"/>
      <c r="CI27" s="53"/>
      <c r="CJ27" s="259" t="s">
        <v>24</v>
      </c>
      <c r="CK27" s="260"/>
      <c r="CL27" s="261"/>
      <c r="CM27" s="19"/>
      <c r="CN27" s="15"/>
      <c r="CO27" s="15"/>
      <c r="CP27" s="15"/>
      <c r="CQ27" s="15"/>
      <c r="CR27" s="15"/>
      <c r="CS27" s="15"/>
      <c r="CT27" s="15"/>
      <c r="CU27" s="15"/>
      <c r="CV27" s="20"/>
      <c r="CW27" s="46" t="e">
        <f>(('2021'!$BV$19*CM27)+('2021'!$BW$19*CN27)+('2021'!$BX$19*CO27)+('2021'!$BZ$19*CQ27)+('2021'!$BY$19*CP27)+('2021'!$CA$19*CR27)+('2021'!$CB$19*CS27)+('2021'!$CC$19*CT27)+('2021'!$CD$19*CU27)+('2021'!$CE$19*CV27))/(SUM(CM27:CV27))</f>
        <v>#DIV/0!</v>
      </c>
    </row>
    <row r="28" spans="1:102" ht="15" thickBot="1" x14ac:dyDescent="0.4">
      <c r="A28" s="53"/>
      <c r="B28" s="53"/>
      <c r="C28" s="271" t="s">
        <v>25</v>
      </c>
      <c r="D28" s="272"/>
      <c r="E28" s="273"/>
      <c r="F28" s="21"/>
      <c r="G28" s="22"/>
      <c r="H28" s="22"/>
      <c r="I28" s="22"/>
      <c r="J28" s="22"/>
      <c r="K28" s="22"/>
      <c r="L28" s="22"/>
      <c r="M28" s="22"/>
      <c r="N28" s="22"/>
      <c r="O28" s="23"/>
      <c r="P28" s="46" t="e">
        <f t="shared" si="0"/>
        <v>#DIV/0!</v>
      </c>
      <c r="Q28" s="53"/>
      <c r="R28" s="53"/>
      <c r="S28" s="53"/>
      <c r="T28" s="271" t="s">
        <v>25</v>
      </c>
      <c r="U28" s="272"/>
      <c r="V28" s="273"/>
      <c r="W28" s="21"/>
      <c r="X28" s="22"/>
      <c r="Y28" s="22"/>
      <c r="Z28" s="22"/>
      <c r="AA28" s="22"/>
      <c r="AB28" s="22"/>
      <c r="AC28" s="22"/>
      <c r="AD28" s="22"/>
      <c r="AE28" s="22"/>
      <c r="AF28" s="23"/>
      <c r="AG28" s="46" t="e">
        <f t="shared" si="1"/>
        <v>#DIV/0!</v>
      </c>
      <c r="AH28" s="53"/>
      <c r="AI28" s="53"/>
      <c r="AJ28" s="53"/>
      <c r="AK28" s="259" t="s">
        <v>24</v>
      </c>
      <c r="AL28" s="260"/>
      <c r="AM28" s="261"/>
      <c r="AN28" s="19"/>
      <c r="AO28" s="15"/>
      <c r="AP28" s="15"/>
      <c r="AQ28" s="15"/>
      <c r="AR28" s="15"/>
      <c r="AS28" s="15"/>
      <c r="AT28" s="15"/>
      <c r="AU28" s="15"/>
      <c r="AV28" s="15"/>
      <c r="AW28" s="20"/>
      <c r="AX28" s="46" t="e">
        <f t="shared" si="3"/>
        <v>#DIV/0!</v>
      </c>
      <c r="AY28" s="53"/>
      <c r="AZ28" s="53"/>
      <c r="BA28" s="53"/>
      <c r="BB28" s="259" t="s">
        <v>24</v>
      </c>
      <c r="BC28" s="260"/>
      <c r="BD28" s="261"/>
      <c r="BE28" s="19"/>
      <c r="BF28" s="15"/>
      <c r="BG28" s="15"/>
      <c r="BH28" s="15"/>
      <c r="BI28" s="15"/>
      <c r="BJ28" s="15"/>
      <c r="BK28" s="15"/>
      <c r="BL28" s="15"/>
      <c r="BM28" s="15"/>
      <c r="BN28" s="20"/>
      <c r="BO28" s="46" t="e">
        <f>((#REF!*BE28)+(#REF!*BF28)+(#REF!*BG28)+(#REF!*BI28)+(#REF!*BH28)+(#REF!*BJ28)+(#REF!*BK28)+(#REF!*BL28)+(#REF!*BM28)+(#REF!*BN28))/(SUM(BE28:BN28))</f>
        <v>#REF!</v>
      </c>
      <c r="BQ28" s="53"/>
      <c r="BR28" s="53"/>
      <c r="BS28" s="271" t="s">
        <v>25</v>
      </c>
      <c r="BT28" s="272"/>
      <c r="BU28" s="273"/>
      <c r="BV28" s="21"/>
      <c r="BW28" s="22"/>
      <c r="BX28" s="22"/>
      <c r="BY28" s="22"/>
      <c r="BZ28" s="22"/>
      <c r="CA28" s="22"/>
      <c r="CB28" s="22"/>
      <c r="CC28" s="22"/>
      <c r="CD28" s="22"/>
      <c r="CE28" s="23"/>
      <c r="CF28" s="46" t="e">
        <f t="shared" si="2"/>
        <v>#DIV/0!</v>
      </c>
      <c r="CG28" s="53"/>
      <c r="CH28" s="53"/>
      <c r="CI28" s="53"/>
      <c r="CJ28" s="271" t="s">
        <v>25</v>
      </c>
      <c r="CK28" s="272"/>
      <c r="CL28" s="273"/>
      <c r="CM28" s="21"/>
      <c r="CN28" s="22"/>
      <c r="CO28" s="22"/>
      <c r="CP28" s="22"/>
      <c r="CQ28" s="22"/>
      <c r="CR28" s="22"/>
      <c r="CS28" s="22"/>
      <c r="CT28" s="22"/>
      <c r="CU28" s="22"/>
      <c r="CV28" s="23"/>
      <c r="CW28" s="46" t="e">
        <f>(('2021'!$BV$19*CM28)+('2021'!$BW$19*CN28)+('2021'!$BX$19*CO28)+('2021'!$BZ$19*CQ28)+('2021'!$BY$19*CP28)+('2021'!$CA$19*CR28)+('2021'!$CB$19*CS28)+('2021'!$CC$19*CT28)+('2021'!$CD$19*CU28)+('2021'!$CE$19*CV28))/(SUM(CM28:CV28))</f>
        <v>#DIV/0!</v>
      </c>
    </row>
    <row r="29" spans="1:102" ht="15" thickBot="1" x14ac:dyDescent="0.4">
      <c r="A29" s="53"/>
      <c r="B29" s="53"/>
      <c r="C29" s="264"/>
      <c r="D29" s="264"/>
      <c r="E29" s="264"/>
      <c r="F29" s="4"/>
      <c r="G29" s="12"/>
      <c r="H29" s="12"/>
      <c r="I29" s="12"/>
      <c r="J29" s="12"/>
      <c r="K29" s="12"/>
      <c r="L29" s="12"/>
      <c r="M29" s="12"/>
      <c r="N29" s="12"/>
      <c r="O29" s="12"/>
      <c r="P29" s="44" t="e">
        <f>AVERAGE(P20:P28)</f>
        <v>#DIV/0!</v>
      </c>
      <c r="Q29" s="53"/>
      <c r="R29" s="53"/>
      <c r="S29" s="53"/>
      <c r="T29" s="264"/>
      <c r="U29" s="264"/>
      <c r="V29" s="264"/>
      <c r="W29" s="4"/>
      <c r="X29" s="12"/>
      <c r="Y29" s="12"/>
      <c r="Z29" s="12"/>
      <c r="AA29" s="12"/>
      <c r="AB29" s="12"/>
      <c r="AC29" s="12"/>
      <c r="AD29" s="12"/>
      <c r="AE29" s="12"/>
      <c r="AF29" s="12"/>
      <c r="AG29" s="44" t="e">
        <f>AVERAGE(AG20:AG28)</f>
        <v>#DIV/0!</v>
      </c>
      <c r="AH29" s="53"/>
      <c r="AI29" s="53"/>
      <c r="AJ29" s="53"/>
      <c r="AK29" s="271" t="s">
        <v>25</v>
      </c>
      <c r="AL29" s="272"/>
      <c r="AM29" s="273"/>
      <c r="AN29" s="21"/>
      <c r="AO29" s="22"/>
      <c r="AP29" s="22"/>
      <c r="AQ29" s="22"/>
      <c r="AR29" s="22"/>
      <c r="AS29" s="22"/>
      <c r="AT29" s="22"/>
      <c r="AU29" s="22"/>
      <c r="AV29" s="22"/>
      <c r="AW29" s="23"/>
      <c r="AX29" s="46" t="e">
        <f t="shared" si="3"/>
        <v>#DIV/0!</v>
      </c>
      <c r="AY29" s="53"/>
      <c r="AZ29" s="53"/>
      <c r="BA29" s="53"/>
      <c r="BB29" s="271" t="s">
        <v>25</v>
      </c>
      <c r="BC29" s="272"/>
      <c r="BD29" s="273"/>
      <c r="BE29" s="21"/>
      <c r="BF29" s="22"/>
      <c r="BG29" s="22"/>
      <c r="BH29" s="22"/>
      <c r="BI29" s="22"/>
      <c r="BJ29" s="22"/>
      <c r="BK29" s="22"/>
      <c r="BL29" s="22"/>
      <c r="BM29" s="22"/>
      <c r="BN29" s="23"/>
      <c r="BO29" s="46" t="e">
        <f>((#REF!*BE29)+(#REF!*BF29)+(#REF!*BG29)+(#REF!*BI29)+(#REF!*BH29)+(#REF!*BJ29)+(#REF!*BK29)+(#REF!*BL29)+(#REF!*BM29)+(#REF!*BN29))/(SUM(BE29:BN29))</f>
        <v>#REF!</v>
      </c>
      <c r="BQ29" s="53"/>
      <c r="BR29" s="53"/>
      <c r="BS29" s="264"/>
      <c r="BT29" s="264"/>
      <c r="BU29" s="264"/>
      <c r="BV29" s="4"/>
      <c r="BW29" s="12"/>
      <c r="BX29" s="12"/>
      <c r="BY29" s="12"/>
      <c r="BZ29" s="12"/>
      <c r="CA29" s="12"/>
      <c r="CB29" s="12"/>
      <c r="CC29" s="12"/>
      <c r="CD29" s="12"/>
      <c r="CE29" s="12"/>
      <c r="CF29" s="44" t="e">
        <f>AVERAGE(CF20:CF28)</f>
        <v>#DIV/0!</v>
      </c>
      <c r="CG29" s="53"/>
      <c r="CH29" s="53"/>
      <c r="CI29" s="53"/>
      <c r="CJ29" s="264"/>
      <c r="CK29" s="264"/>
      <c r="CL29" s="264"/>
      <c r="CM29" s="4"/>
      <c r="CN29" s="12"/>
      <c r="CO29" s="12"/>
      <c r="CP29" s="12"/>
      <c r="CQ29" s="12"/>
      <c r="CR29" s="12"/>
      <c r="CS29" s="12"/>
      <c r="CT29" s="12"/>
      <c r="CU29" s="12"/>
      <c r="CV29" s="12"/>
      <c r="CW29" s="44" t="e">
        <f>AVERAGE(CW20:CW28)</f>
        <v>#DIV/0!</v>
      </c>
    </row>
    <row r="30" spans="1:102" ht="15" thickBot="1" x14ac:dyDescent="0.4">
      <c r="A30" s="53"/>
      <c r="B30" s="53"/>
      <c r="C30" s="38"/>
      <c r="D30" s="38"/>
      <c r="E30" s="38"/>
      <c r="F30" s="4"/>
      <c r="G30" s="12"/>
      <c r="H30" s="12"/>
      <c r="I30" s="12"/>
      <c r="J30" s="12"/>
      <c r="K30" s="12"/>
      <c r="L30" s="12"/>
      <c r="M30" s="12"/>
      <c r="N30" s="12"/>
      <c r="O30" s="12"/>
      <c r="P30" s="9"/>
      <c r="Q30" s="53"/>
      <c r="R30" s="53"/>
      <c r="S30" s="53"/>
      <c r="T30" s="38"/>
      <c r="U30" s="38"/>
      <c r="V30" s="38"/>
      <c r="W30" s="4"/>
      <c r="X30" s="12"/>
      <c r="Y30" s="12"/>
      <c r="Z30" s="12"/>
      <c r="AA30" s="12"/>
      <c r="AB30" s="12"/>
      <c r="AC30" s="12"/>
      <c r="AD30" s="12"/>
      <c r="AE30" s="12"/>
      <c r="AF30" s="12"/>
      <c r="AG30" s="9"/>
      <c r="AH30" s="53"/>
      <c r="AI30" s="53"/>
      <c r="AJ30" s="53"/>
      <c r="AK30" s="264"/>
      <c r="AL30" s="264"/>
      <c r="AM30" s="264"/>
      <c r="AN30" s="4"/>
      <c r="AO30" s="12"/>
      <c r="AP30" s="12"/>
      <c r="AQ30" s="12"/>
      <c r="AR30" s="12"/>
      <c r="AS30" s="12"/>
      <c r="AT30" s="12"/>
      <c r="AU30" s="12"/>
      <c r="AV30" s="12"/>
      <c r="AW30" s="12"/>
      <c r="AX30" s="44" t="e">
        <f>AVERAGE(AX21:AX29)</f>
        <v>#DIV/0!</v>
      </c>
      <c r="AY30" s="53"/>
      <c r="AZ30" s="53"/>
      <c r="BA30" s="53"/>
      <c r="BB30" s="264"/>
      <c r="BC30" s="264"/>
      <c r="BD30" s="264"/>
      <c r="BE30" s="4"/>
      <c r="BF30" s="12"/>
      <c r="BG30" s="12"/>
      <c r="BH30" s="12"/>
      <c r="BI30" s="12"/>
      <c r="BJ30" s="12"/>
      <c r="BK30" s="12"/>
      <c r="BL30" s="12"/>
      <c r="BM30" s="12"/>
      <c r="BN30" s="12"/>
      <c r="BO30" s="44" t="e">
        <f>AVERAGE(BO21:BO29)</f>
        <v>#REF!</v>
      </c>
      <c r="BQ30" s="53"/>
      <c r="BR30" s="53"/>
      <c r="BS30" s="38"/>
      <c r="BT30" s="38"/>
      <c r="BU30" s="38"/>
      <c r="BV30" s="4"/>
      <c r="BW30" s="12"/>
      <c r="BX30" s="12"/>
      <c r="BY30" s="12"/>
      <c r="BZ30" s="12"/>
      <c r="CA30" s="12"/>
      <c r="CB30" s="12"/>
      <c r="CC30" s="12"/>
      <c r="CD30" s="12"/>
      <c r="CE30" s="12"/>
      <c r="CF30" s="9"/>
      <c r="CG30" s="53"/>
      <c r="CH30" s="53"/>
      <c r="CI30" s="53"/>
      <c r="CJ30" s="38"/>
      <c r="CK30" s="38" t="s">
        <v>1</v>
      </c>
      <c r="CL30" s="38"/>
      <c r="CM30" s="4"/>
      <c r="CN30" s="12"/>
      <c r="CO30" s="12"/>
      <c r="CP30" s="12"/>
      <c r="CQ30" s="12"/>
      <c r="CR30" s="12"/>
      <c r="CS30" s="12"/>
      <c r="CT30" s="12"/>
      <c r="CU30" s="12"/>
      <c r="CV30" s="12"/>
      <c r="CW30" s="9"/>
    </row>
    <row r="31" spans="1:102" x14ac:dyDescent="0.35">
      <c r="A31" s="53"/>
      <c r="B31" s="53"/>
      <c r="C31" s="274"/>
      <c r="D31" s="274"/>
      <c r="E31" s="274"/>
      <c r="F31" s="4"/>
      <c r="G31" s="4"/>
      <c r="H31" s="4"/>
      <c r="I31" s="4"/>
      <c r="J31" s="4"/>
      <c r="K31" s="4"/>
      <c r="L31" s="4"/>
      <c r="M31" s="4"/>
      <c r="N31" s="4"/>
      <c r="O31" s="4"/>
      <c r="Q31" s="53"/>
      <c r="R31" s="53"/>
      <c r="S31" s="53"/>
      <c r="T31" s="274"/>
      <c r="U31" s="274"/>
      <c r="V31" s="274"/>
      <c r="W31" s="4"/>
      <c r="X31" s="4"/>
      <c r="Y31" s="4"/>
      <c r="Z31" s="4"/>
      <c r="AA31" s="4"/>
      <c r="AB31" s="4"/>
      <c r="AC31" s="4"/>
      <c r="AD31" s="4"/>
      <c r="AE31" s="4"/>
      <c r="AF31" s="4"/>
      <c r="AH31" s="53"/>
      <c r="AI31" s="53"/>
      <c r="AJ31" s="53"/>
      <c r="AK31" s="38"/>
      <c r="AL31" s="38"/>
      <c r="AM31" s="38"/>
      <c r="AN31" s="4"/>
      <c r="AO31" s="12"/>
      <c r="AP31" s="12"/>
      <c r="AQ31" s="12"/>
      <c r="AR31" s="12"/>
      <c r="AS31" s="12"/>
      <c r="AT31" s="12"/>
      <c r="AU31" s="12"/>
      <c r="AV31" s="12"/>
      <c r="AW31" s="12"/>
      <c r="AX31" s="9"/>
      <c r="AY31" s="53"/>
      <c r="AZ31" s="53"/>
      <c r="BA31" s="53"/>
      <c r="BB31" s="38"/>
      <c r="BC31" s="38" t="s">
        <v>1</v>
      </c>
      <c r="BD31" s="38"/>
      <c r="BE31" s="4"/>
      <c r="BF31" s="12"/>
      <c r="BG31" s="12"/>
      <c r="BH31" s="12"/>
      <c r="BI31" s="12"/>
      <c r="BJ31" s="12"/>
      <c r="BK31" s="12"/>
      <c r="BL31" s="12"/>
      <c r="BM31" s="12"/>
      <c r="BN31" s="12"/>
      <c r="BO31" s="9"/>
      <c r="BQ31" s="53"/>
      <c r="BR31" s="53"/>
      <c r="BS31" s="274"/>
      <c r="BT31" s="274"/>
      <c r="BU31" s="274"/>
      <c r="BV31" s="4"/>
      <c r="BW31" s="4"/>
      <c r="BX31" s="4"/>
      <c r="BY31" s="4"/>
      <c r="BZ31" s="4"/>
      <c r="CA31" s="4"/>
      <c r="CB31" s="4"/>
      <c r="CC31" s="4"/>
      <c r="CD31" s="4"/>
      <c r="CE31" s="4"/>
      <c r="CG31" s="53"/>
      <c r="CH31" s="53"/>
      <c r="CI31" s="53"/>
      <c r="CJ31" s="274"/>
      <c r="CK31" s="274"/>
      <c r="CL31" s="274"/>
      <c r="CM31" s="4"/>
      <c r="CN31" s="4"/>
      <c r="CO31" s="4"/>
      <c r="CP31" s="4"/>
      <c r="CQ31" s="4"/>
      <c r="CR31" s="4"/>
      <c r="CS31" s="4"/>
      <c r="CT31" s="4"/>
      <c r="CU31" s="4"/>
      <c r="CV31" s="4"/>
    </row>
    <row r="32" spans="1:102" ht="18.5" x14ac:dyDescent="0.35">
      <c r="A32" s="41"/>
      <c r="B32" s="254" t="s">
        <v>0</v>
      </c>
      <c r="C32" s="254"/>
      <c r="D32" s="254"/>
      <c r="E32" s="254"/>
      <c r="F32" s="254"/>
      <c r="G32" s="254"/>
      <c r="H32" s="254"/>
      <c r="I32" s="4"/>
      <c r="J32" s="4"/>
      <c r="K32" s="4"/>
      <c r="L32" s="4"/>
      <c r="M32" s="4"/>
      <c r="N32" s="4"/>
      <c r="O32" s="4"/>
      <c r="P32" s="4"/>
      <c r="Q32" s="4"/>
      <c r="R32" s="41"/>
      <c r="S32" s="254" t="s">
        <v>0</v>
      </c>
      <c r="T32" s="254"/>
      <c r="U32" s="254"/>
      <c r="V32" s="254"/>
      <c r="W32" s="254"/>
      <c r="X32" s="254"/>
      <c r="Y32" s="254"/>
      <c r="Z32" s="4"/>
      <c r="AA32" s="4"/>
      <c r="AB32" s="4"/>
      <c r="AC32" s="4"/>
      <c r="AD32" s="4"/>
      <c r="AE32" s="4"/>
      <c r="AF32" s="4"/>
      <c r="AG32" s="4"/>
      <c r="AH32" s="4"/>
      <c r="AI32" s="53"/>
      <c r="AJ32" s="53"/>
      <c r="AK32" s="274"/>
      <c r="AL32" s="274"/>
      <c r="AM32" s="274"/>
      <c r="AN32" s="4"/>
      <c r="AO32" s="4"/>
      <c r="AP32" s="4"/>
      <c r="AQ32" s="4"/>
      <c r="AR32" s="4"/>
      <c r="AS32" s="4"/>
      <c r="AT32" s="4"/>
      <c r="AU32" s="4"/>
      <c r="AV32" s="4"/>
      <c r="AW32" s="4"/>
      <c r="AY32" s="53"/>
      <c r="AZ32" s="53"/>
      <c r="BA32" s="53"/>
      <c r="BB32" s="274"/>
      <c r="BC32" s="274"/>
      <c r="BD32" s="274"/>
      <c r="BE32" s="4"/>
      <c r="BF32" s="4"/>
      <c r="BG32" s="4"/>
      <c r="BH32" s="4"/>
      <c r="BI32" s="4"/>
      <c r="BJ32" s="4"/>
      <c r="BK32" s="4"/>
      <c r="BL32" s="4"/>
      <c r="BM32" s="4"/>
      <c r="BN32" s="4"/>
      <c r="BQ32" s="41"/>
      <c r="BR32" s="254" t="s">
        <v>0</v>
      </c>
      <c r="BS32" s="254"/>
      <c r="BT32" s="254"/>
      <c r="BU32" s="254"/>
      <c r="BV32" s="254"/>
      <c r="BW32" s="254"/>
      <c r="BX32" s="254"/>
      <c r="BY32" s="4"/>
      <c r="BZ32" s="4"/>
      <c r="CA32" s="4"/>
      <c r="CB32" s="4"/>
      <c r="CC32" s="4"/>
      <c r="CD32" s="4"/>
      <c r="CE32" s="4"/>
      <c r="CF32" s="4"/>
      <c r="CG32" s="4"/>
      <c r="CH32" s="41"/>
      <c r="CI32" s="254" t="s">
        <v>0</v>
      </c>
      <c r="CJ32" s="254"/>
      <c r="CK32" s="254"/>
      <c r="CL32" s="254"/>
      <c r="CM32" s="254"/>
      <c r="CN32" s="254"/>
      <c r="CO32" s="254"/>
      <c r="CP32" s="4"/>
      <c r="CQ32" s="4"/>
      <c r="CR32" s="4"/>
      <c r="CS32" s="4"/>
      <c r="CT32" s="4"/>
      <c r="CU32" s="4"/>
      <c r="CV32" s="4"/>
      <c r="CW32" s="4"/>
      <c r="CX32" s="4"/>
    </row>
    <row r="33" spans="1:102" ht="19" thickBot="1" x14ac:dyDescent="0.4">
      <c r="A33" s="4"/>
      <c r="B33" s="37"/>
      <c r="C33" s="37"/>
      <c r="D33" s="37"/>
      <c r="E33" s="37"/>
      <c r="F33" s="37"/>
      <c r="G33" s="37"/>
      <c r="H33" s="37"/>
      <c r="I33" s="4"/>
      <c r="J33" s="4"/>
      <c r="K33" s="4"/>
      <c r="L33" s="4"/>
      <c r="M33" s="4"/>
      <c r="N33" s="4"/>
      <c r="O33" s="4"/>
      <c r="P33" s="4"/>
      <c r="Q33" s="4"/>
      <c r="R33" s="4"/>
      <c r="S33" s="37"/>
      <c r="T33" s="37"/>
      <c r="U33" s="37"/>
      <c r="V33" s="37"/>
      <c r="W33" s="37"/>
      <c r="X33" s="37"/>
      <c r="Y33" s="37"/>
      <c r="Z33" s="4"/>
      <c r="AA33" s="4"/>
      <c r="AB33" s="4"/>
      <c r="AC33" s="4"/>
      <c r="AD33" s="4"/>
      <c r="AE33" s="4"/>
      <c r="AF33" s="4"/>
      <c r="AG33" s="4"/>
      <c r="AH33" s="4"/>
      <c r="AI33" s="41"/>
      <c r="AJ33" s="254" t="s">
        <v>0</v>
      </c>
      <c r="AK33" s="254"/>
      <c r="AL33" s="254"/>
      <c r="AM33" s="254"/>
      <c r="AN33" s="254"/>
      <c r="AO33" s="254"/>
      <c r="AP33" s="254"/>
      <c r="AQ33" s="4"/>
      <c r="AR33" s="4"/>
      <c r="AS33" s="4"/>
      <c r="AT33" s="4"/>
      <c r="AU33" s="4"/>
      <c r="AV33" s="4"/>
      <c r="AW33" s="4"/>
      <c r="AX33" s="4"/>
      <c r="AY33" s="4"/>
      <c r="AZ33" s="41"/>
      <c r="BA33" s="254" t="s">
        <v>0</v>
      </c>
      <c r="BB33" s="254"/>
      <c r="BC33" s="254"/>
      <c r="BD33" s="254"/>
      <c r="BE33" s="254"/>
      <c r="BF33" s="254"/>
      <c r="BG33" s="25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37"/>
      <c r="BS33" s="37"/>
      <c r="BT33" s="37"/>
      <c r="BU33" s="37"/>
      <c r="BV33" s="37"/>
      <c r="BW33" s="37"/>
      <c r="BX33" s="37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39"/>
      <c r="CJ33" s="39"/>
      <c r="CK33" s="39"/>
      <c r="CL33" s="39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</row>
    <row r="34" spans="1:102" ht="19" thickBot="1" x14ac:dyDescent="0.4">
      <c r="A34" s="4"/>
      <c r="B34" s="4"/>
      <c r="C34" s="4"/>
      <c r="D34" s="4"/>
      <c r="E34" s="4"/>
      <c r="F34" s="13">
        <v>1</v>
      </c>
      <c r="G34" s="11">
        <v>2</v>
      </c>
      <c r="H34" s="11">
        <v>3</v>
      </c>
      <c r="I34" s="11">
        <v>4</v>
      </c>
      <c r="J34" s="11">
        <v>5</v>
      </c>
      <c r="K34" s="11">
        <v>6</v>
      </c>
      <c r="L34" s="11">
        <v>7</v>
      </c>
      <c r="M34" s="11">
        <v>8</v>
      </c>
      <c r="N34" s="11">
        <v>9</v>
      </c>
      <c r="O34" s="14">
        <v>10</v>
      </c>
      <c r="P34" s="43" t="s">
        <v>16</v>
      </c>
      <c r="Q34" s="4"/>
      <c r="R34" s="4"/>
      <c r="S34" s="4"/>
      <c r="T34" s="4"/>
      <c r="U34" s="4"/>
      <c r="V34" s="4"/>
      <c r="W34" s="13">
        <v>1</v>
      </c>
      <c r="X34" s="11">
        <v>2</v>
      </c>
      <c r="Y34" s="11">
        <v>3</v>
      </c>
      <c r="Z34" s="11">
        <v>4</v>
      </c>
      <c r="AA34" s="11">
        <v>5</v>
      </c>
      <c r="AB34" s="11">
        <v>6</v>
      </c>
      <c r="AC34" s="11">
        <v>7</v>
      </c>
      <c r="AD34" s="11">
        <v>8</v>
      </c>
      <c r="AE34" s="11">
        <v>9</v>
      </c>
      <c r="AF34" s="14">
        <v>10</v>
      </c>
      <c r="AG34" s="43" t="s">
        <v>16</v>
      </c>
      <c r="AH34" s="4"/>
      <c r="AI34" s="4"/>
      <c r="AJ34" s="37"/>
      <c r="AK34" s="37"/>
      <c r="AL34" s="37"/>
      <c r="AM34" s="37"/>
      <c r="AN34" s="37"/>
      <c r="AO34" s="37"/>
      <c r="AP34" s="37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39"/>
      <c r="BB34" s="39"/>
      <c r="BC34" s="39"/>
      <c r="BD34" s="39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13">
        <v>1</v>
      </c>
      <c r="BW34" s="11">
        <v>2</v>
      </c>
      <c r="BX34" s="11">
        <v>3</v>
      </c>
      <c r="BY34" s="11">
        <v>4</v>
      </c>
      <c r="BZ34" s="11">
        <v>5</v>
      </c>
      <c r="CA34" s="11">
        <v>6</v>
      </c>
      <c r="CB34" s="11">
        <v>7</v>
      </c>
      <c r="CC34" s="11">
        <v>8</v>
      </c>
      <c r="CD34" s="11">
        <v>9</v>
      </c>
      <c r="CE34" s="14">
        <v>10</v>
      </c>
      <c r="CF34" s="43" t="s">
        <v>16</v>
      </c>
      <c r="CG34" s="4"/>
      <c r="CH34" s="4"/>
      <c r="CI34" s="4"/>
      <c r="CJ34" s="4"/>
      <c r="CK34" s="4"/>
      <c r="CL34" s="4"/>
      <c r="CM34" s="49">
        <v>1</v>
      </c>
      <c r="CN34" s="50">
        <v>2</v>
      </c>
      <c r="CO34" s="50">
        <v>3</v>
      </c>
      <c r="CP34" s="50">
        <v>4</v>
      </c>
      <c r="CQ34" s="50">
        <v>5</v>
      </c>
      <c r="CR34" s="50">
        <v>6</v>
      </c>
      <c r="CS34" s="50">
        <v>7</v>
      </c>
      <c r="CT34" s="50">
        <v>8</v>
      </c>
      <c r="CU34" s="50">
        <v>9</v>
      </c>
      <c r="CV34" s="51">
        <v>10</v>
      </c>
      <c r="CW34" s="43" t="s">
        <v>16</v>
      </c>
      <c r="CX34" s="4"/>
    </row>
    <row r="35" spans="1:102" ht="15" thickBot="1" x14ac:dyDescent="0.4">
      <c r="A35" s="4"/>
      <c r="B35" s="4"/>
      <c r="C35" s="255" t="s">
        <v>26</v>
      </c>
      <c r="D35" s="256"/>
      <c r="E35" s="256"/>
      <c r="F35" s="16"/>
      <c r="G35" s="17"/>
      <c r="H35" s="17"/>
      <c r="I35" s="17"/>
      <c r="J35" s="17"/>
      <c r="K35" s="17"/>
      <c r="L35" s="17"/>
      <c r="M35" s="17"/>
      <c r="N35" s="17"/>
      <c r="O35" s="18"/>
      <c r="P35" s="46" t="e">
        <f t="shared" ref="P35:P40" si="4">(($F$19*F35)+($G$19*G35)+($H$19*H35)+($J$19*J35)+($I$19*I35)+($K$19*K35)+($L$19*L35)+($M$19*M35)+($N$19*N35)+($O$19*O35))/(SUM(F35:O35))</f>
        <v>#DIV/0!</v>
      </c>
      <c r="Q35" s="4"/>
      <c r="R35" s="4"/>
      <c r="S35" s="4"/>
      <c r="T35" s="255" t="s">
        <v>26</v>
      </c>
      <c r="U35" s="256"/>
      <c r="V35" s="256"/>
      <c r="W35" s="16"/>
      <c r="X35" s="17"/>
      <c r="Y35" s="17"/>
      <c r="Z35" s="17"/>
      <c r="AA35" s="17"/>
      <c r="AB35" s="17"/>
      <c r="AC35" s="17"/>
      <c r="AD35" s="17"/>
      <c r="AE35" s="17"/>
      <c r="AF35" s="18"/>
      <c r="AG35" s="46" t="e">
        <f t="shared" ref="AG35:AG40" si="5">(($W$19*W35)+($X$19*X35)+($Y$19*Y35)+($AA$19*AA35)+($Z$19*Z35)+($AB$19*AB35)+($AC$19*AC35)+($AD$19*AD35)+($AE$19*AE35)+($AF$19*AF35))/(SUM(W35:AF35))</f>
        <v>#DIV/0!</v>
      </c>
      <c r="AH35" s="4"/>
      <c r="AI35" s="4"/>
      <c r="AJ35" s="4"/>
      <c r="AK35" s="4"/>
      <c r="AL35" s="4"/>
      <c r="AM35" s="4"/>
      <c r="AN35" s="13">
        <v>1</v>
      </c>
      <c r="AO35" s="11">
        <v>2</v>
      </c>
      <c r="AP35" s="11">
        <v>3</v>
      </c>
      <c r="AQ35" s="11">
        <v>4</v>
      </c>
      <c r="AR35" s="11">
        <v>5</v>
      </c>
      <c r="AS35" s="11">
        <v>6</v>
      </c>
      <c r="AT35" s="11">
        <v>7</v>
      </c>
      <c r="AU35" s="11">
        <v>8</v>
      </c>
      <c r="AV35" s="11">
        <v>9</v>
      </c>
      <c r="AW35" s="14">
        <v>10</v>
      </c>
      <c r="AX35" s="43" t="s">
        <v>16</v>
      </c>
      <c r="AY35" s="4"/>
      <c r="AZ35" s="4"/>
      <c r="BA35" s="4"/>
      <c r="BB35" s="4"/>
      <c r="BC35" s="4"/>
      <c r="BD35" s="4"/>
      <c r="BE35" s="49">
        <v>1</v>
      </c>
      <c r="BF35" s="50">
        <v>2</v>
      </c>
      <c r="BG35" s="50">
        <v>3</v>
      </c>
      <c r="BH35" s="50">
        <v>4</v>
      </c>
      <c r="BI35" s="50">
        <v>5</v>
      </c>
      <c r="BJ35" s="50">
        <v>6</v>
      </c>
      <c r="BK35" s="50">
        <v>7</v>
      </c>
      <c r="BL35" s="50">
        <v>8</v>
      </c>
      <c r="BM35" s="50">
        <v>9</v>
      </c>
      <c r="BN35" s="51">
        <v>10</v>
      </c>
      <c r="BO35" s="43" t="s">
        <v>16</v>
      </c>
      <c r="BP35" s="4"/>
      <c r="BQ35" s="4"/>
      <c r="BR35" s="4"/>
      <c r="BS35" s="255" t="s">
        <v>26</v>
      </c>
      <c r="BT35" s="256"/>
      <c r="BU35" s="256"/>
      <c r="BV35" s="16"/>
      <c r="BW35" s="17"/>
      <c r="BX35" s="17"/>
      <c r="BY35" s="17"/>
      <c r="BZ35" s="17"/>
      <c r="CA35" s="17"/>
      <c r="CB35" s="17"/>
      <c r="CC35" s="17"/>
      <c r="CD35" s="17"/>
      <c r="CE35" s="18"/>
      <c r="CF35" s="46" t="e">
        <f t="shared" ref="CF35:CF40" si="6">(($BV$19*BV35)+($BW$19*BW35)+($BX$19*BX35)+($BZ$19*BZ35)+($BY$19*BY35)+($CA$19*CA35)+($CB$19*CB35)+($CC$19*CC35)+($CD$19*CD35)+($CE$19*CE35))/(SUM(BV35:CE35))</f>
        <v>#DIV/0!</v>
      </c>
      <c r="CG35" s="4"/>
      <c r="CH35" s="4"/>
      <c r="CI35" s="4"/>
      <c r="CJ35" s="255" t="s">
        <v>26</v>
      </c>
      <c r="CK35" s="256"/>
      <c r="CL35" s="256"/>
      <c r="CM35" s="16"/>
      <c r="CN35" s="17"/>
      <c r="CO35" s="17"/>
      <c r="CP35" s="17"/>
      <c r="CQ35" s="17"/>
      <c r="CR35" s="17"/>
      <c r="CS35" s="17"/>
      <c r="CT35" s="17"/>
      <c r="CU35" s="17"/>
      <c r="CV35" s="18"/>
      <c r="CW35" s="46" t="e">
        <f>(('2021'!$BV$19*CM35)+('2021'!$BW$19*CN35)+('2021'!$BX$19*CO35)+('2021'!$BZ$19*CQ35)+('2021'!$BY$19*CP35)+('2021'!$CA$19*CR35)+('2021'!$CB$19*CS35)+('2021'!$CC$19*CT35)+('2021'!$CD$19*CU35)+('2021'!$CE$19*CV35))/(SUM(CM35:CV35))</f>
        <v>#DIV/0!</v>
      </c>
      <c r="CX35" s="4"/>
    </row>
    <row r="36" spans="1:102" ht="15" thickBot="1" x14ac:dyDescent="0.4">
      <c r="A36" s="4"/>
      <c r="B36" s="4"/>
      <c r="C36" s="257" t="s">
        <v>27</v>
      </c>
      <c r="D36" s="258"/>
      <c r="E36" s="258"/>
      <c r="F36" s="19"/>
      <c r="G36" s="15"/>
      <c r="H36" s="15"/>
      <c r="I36" s="15"/>
      <c r="J36" s="15"/>
      <c r="K36" s="15"/>
      <c r="L36" s="15"/>
      <c r="M36" s="15"/>
      <c r="N36" s="15"/>
      <c r="O36" s="20"/>
      <c r="P36" s="46" t="e">
        <f t="shared" si="4"/>
        <v>#DIV/0!</v>
      </c>
      <c r="Q36" s="4"/>
      <c r="R36" s="4"/>
      <c r="S36" s="4"/>
      <c r="T36" s="257" t="s">
        <v>27</v>
      </c>
      <c r="U36" s="258"/>
      <c r="V36" s="258"/>
      <c r="W36" s="19"/>
      <c r="X36" s="15"/>
      <c r="Y36" s="15"/>
      <c r="Z36" s="15"/>
      <c r="AA36" s="15"/>
      <c r="AB36" s="15"/>
      <c r="AC36" s="15"/>
      <c r="AD36" s="15"/>
      <c r="AE36" s="15"/>
      <c r="AF36" s="20"/>
      <c r="AG36" s="46" t="e">
        <f t="shared" si="5"/>
        <v>#DIV/0!</v>
      </c>
      <c r="AH36" s="4"/>
      <c r="AI36" s="4"/>
      <c r="AJ36" s="4"/>
      <c r="AK36" s="255" t="s">
        <v>26</v>
      </c>
      <c r="AL36" s="256"/>
      <c r="AM36" s="256"/>
      <c r="AN36" s="16"/>
      <c r="AO36" s="17"/>
      <c r="AP36" s="17"/>
      <c r="AQ36" s="17"/>
      <c r="AR36" s="17"/>
      <c r="AS36" s="17"/>
      <c r="AT36" s="17"/>
      <c r="AU36" s="17"/>
      <c r="AV36" s="17"/>
      <c r="AW36" s="18"/>
      <c r="AX36" s="46" t="e">
        <f t="shared" ref="AX36:AX41" si="7">(($AN$20*AN36)+($AO$20*AO36)+($AP$20*AP36)+($AR$20*AR36)+($AQ$20*AQ36)+($AS$20*AS36)+($AT$20*AT36)+($AU$20*AU36)+($AV$20*AV36)+($AW$20*AW36))/(SUM(AN36:AW36))</f>
        <v>#DIV/0!</v>
      </c>
      <c r="AY36" s="4"/>
      <c r="AZ36" s="4"/>
      <c r="BA36" s="4"/>
      <c r="BB36" s="255" t="s">
        <v>26</v>
      </c>
      <c r="BC36" s="256"/>
      <c r="BD36" s="256"/>
      <c r="BE36" s="16"/>
      <c r="BF36" s="17"/>
      <c r="BG36" s="17"/>
      <c r="BH36" s="17"/>
      <c r="BI36" s="17"/>
      <c r="BJ36" s="17"/>
      <c r="BK36" s="17"/>
      <c r="BL36" s="17"/>
      <c r="BM36" s="17"/>
      <c r="BN36" s="18"/>
      <c r="BO36" s="46" t="e">
        <f>((#REF!*BE36)+(#REF!*BF36)+(#REF!*BG36)+(#REF!*BI36)+(#REF!*BH36)+(#REF!*BJ36)+(#REF!*BK36)+(#REF!*BL36)+(#REF!*BM36)+(#REF!*BN36))/(SUM(BE36:BN36))</f>
        <v>#REF!</v>
      </c>
      <c r="BP36" s="4"/>
      <c r="BQ36" s="4"/>
      <c r="BR36" s="4"/>
      <c r="BS36" s="257" t="s">
        <v>27</v>
      </c>
      <c r="BT36" s="258"/>
      <c r="BU36" s="258"/>
      <c r="BV36" s="19"/>
      <c r="BW36" s="15"/>
      <c r="BX36" s="15"/>
      <c r="BY36" s="15"/>
      <c r="BZ36" s="15"/>
      <c r="CA36" s="15"/>
      <c r="CB36" s="15"/>
      <c r="CC36" s="15"/>
      <c r="CD36" s="15"/>
      <c r="CE36" s="20"/>
      <c r="CF36" s="46" t="e">
        <f t="shared" si="6"/>
        <v>#DIV/0!</v>
      </c>
      <c r="CG36" s="4"/>
      <c r="CH36" s="4"/>
      <c r="CI36" s="4"/>
      <c r="CJ36" s="257" t="s">
        <v>27</v>
      </c>
      <c r="CK36" s="258"/>
      <c r="CL36" s="258"/>
      <c r="CM36" s="19"/>
      <c r="CN36" s="15"/>
      <c r="CO36" s="15"/>
      <c r="CP36" s="15"/>
      <c r="CQ36" s="15"/>
      <c r="CR36" s="15"/>
      <c r="CS36" s="15"/>
      <c r="CT36" s="15"/>
      <c r="CU36" s="15"/>
      <c r="CV36" s="20"/>
      <c r="CW36" s="46" t="e">
        <f>(('2021'!$BV$19*CM36)+('2021'!$BW$19*CN36)+('2021'!$BX$19*CO36)+('2021'!$BZ$19*CQ36)+('2021'!$BY$19*CP36)+('2021'!$CA$19*CR36)+('2021'!$CB$19*CS36)+('2021'!$CC$19*CT36)+('2021'!$CD$19*CU36)+('2021'!$CE$19*CV36))/(SUM(CM36:CV36))</f>
        <v>#DIV/0!</v>
      </c>
      <c r="CX36" s="4"/>
    </row>
    <row r="37" spans="1:102" ht="15" thickBot="1" x14ac:dyDescent="0.4">
      <c r="A37" s="4"/>
      <c r="B37" s="4"/>
      <c r="C37" s="259" t="s">
        <v>28</v>
      </c>
      <c r="D37" s="260"/>
      <c r="E37" s="261"/>
      <c r="F37" s="19"/>
      <c r="G37" s="15"/>
      <c r="H37" s="15"/>
      <c r="I37" s="15"/>
      <c r="J37" s="15"/>
      <c r="K37" s="15"/>
      <c r="L37" s="15"/>
      <c r="M37" s="15"/>
      <c r="N37" s="15"/>
      <c r="O37" s="20"/>
      <c r="P37" s="46" t="e">
        <f t="shared" si="4"/>
        <v>#DIV/0!</v>
      </c>
      <c r="Q37" s="4"/>
      <c r="R37" s="4"/>
      <c r="S37" s="4"/>
      <c r="T37" s="259" t="s">
        <v>28</v>
      </c>
      <c r="U37" s="260"/>
      <c r="V37" s="261"/>
      <c r="W37" s="19"/>
      <c r="X37" s="15"/>
      <c r="Y37" s="15"/>
      <c r="Z37" s="15"/>
      <c r="AA37" s="15"/>
      <c r="AB37" s="15"/>
      <c r="AC37" s="15"/>
      <c r="AD37" s="15"/>
      <c r="AE37" s="15"/>
      <c r="AF37" s="20"/>
      <c r="AG37" s="46" t="e">
        <f t="shared" si="5"/>
        <v>#DIV/0!</v>
      </c>
      <c r="AH37" s="4"/>
      <c r="AI37" s="4"/>
      <c r="AJ37" s="4"/>
      <c r="AK37" s="257" t="s">
        <v>27</v>
      </c>
      <c r="AL37" s="258"/>
      <c r="AM37" s="258"/>
      <c r="AN37" s="19"/>
      <c r="AO37" s="15"/>
      <c r="AP37" s="15"/>
      <c r="AQ37" s="15"/>
      <c r="AR37" s="15"/>
      <c r="AS37" s="15"/>
      <c r="AT37" s="15"/>
      <c r="AU37" s="15"/>
      <c r="AV37" s="15"/>
      <c r="AW37" s="20"/>
      <c r="AX37" s="46" t="e">
        <f t="shared" si="7"/>
        <v>#DIV/0!</v>
      </c>
      <c r="AY37" s="4"/>
      <c r="AZ37" s="4"/>
      <c r="BA37" s="4"/>
      <c r="BB37" s="257" t="s">
        <v>27</v>
      </c>
      <c r="BC37" s="258"/>
      <c r="BD37" s="258"/>
      <c r="BE37" s="19"/>
      <c r="BF37" s="15"/>
      <c r="BG37" s="15"/>
      <c r="BH37" s="15"/>
      <c r="BI37" s="15"/>
      <c r="BJ37" s="15"/>
      <c r="BK37" s="15"/>
      <c r="BL37" s="15"/>
      <c r="BM37" s="15"/>
      <c r="BN37" s="20"/>
      <c r="BO37" s="46" t="e">
        <f>((#REF!*BE37)+(#REF!*BF37)+(#REF!*BG37)+(#REF!*BI37)+(#REF!*BH37)+(#REF!*BJ37)+(#REF!*BK37)+(#REF!*BL37)+(#REF!*BM37)+(#REF!*BN37))/(SUM(BE37:BN37))</f>
        <v>#REF!</v>
      </c>
      <c r="BP37" s="4"/>
      <c r="BQ37" s="4"/>
      <c r="BR37" s="4"/>
      <c r="BS37" s="259" t="s">
        <v>28</v>
      </c>
      <c r="BT37" s="260"/>
      <c r="BU37" s="261"/>
      <c r="BV37" s="19"/>
      <c r="BW37" s="15"/>
      <c r="BX37" s="15"/>
      <c r="BY37" s="15"/>
      <c r="BZ37" s="15"/>
      <c r="CA37" s="15"/>
      <c r="CB37" s="15"/>
      <c r="CC37" s="15"/>
      <c r="CD37" s="15"/>
      <c r="CE37" s="20"/>
      <c r="CF37" s="46" t="e">
        <f t="shared" si="6"/>
        <v>#DIV/0!</v>
      </c>
      <c r="CG37" s="4"/>
      <c r="CH37" s="4"/>
      <c r="CI37" s="4"/>
      <c r="CJ37" s="259" t="s">
        <v>28</v>
      </c>
      <c r="CK37" s="260"/>
      <c r="CL37" s="261"/>
      <c r="CM37" s="19"/>
      <c r="CN37" s="15"/>
      <c r="CO37" s="15"/>
      <c r="CP37" s="15"/>
      <c r="CQ37" s="15"/>
      <c r="CR37" s="15"/>
      <c r="CS37" s="15"/>
      <c r="CT37" s="15"/>
      <c r="CU37" s="15"/>
      <c r="CV37" s="20"/>
      <c r="CW37" s="46" t="e">
        <f>(('2021'!$BV$19*CM37)+('2021'!$BW$19*CN37)+('2021'!$BX$19*CO37)+('2021'!$BZ$19*CQ37)+('2021'!$BY$19*CP37)+('2021'!$CA$19*CR37)+('2021'!$CB$19*CS37)+('2021'!$CC$19*CT37)+('2021'!$CD$19*CU37)+('2021'!$CE$19*CV37))/(SUM(CM37:CV37))</f>
        <v>#DIV/0!</v>
      </c>
      <c r="CX37" s="4"/>
    </row>
    <row r="38" spans="1:102" ht="15" thickBot="1" x14ac:dyDescent="0.4">
      <c r="A38" s="4"/>
      <c r="B38" s="4"/>
      <c r="C38" s="257" t="s">
        <v>29</v>
      </c>
      <c r="D38" s="258"/>
      <c r="E38" s="258"/>
      <c r="F38" s="19"/>
      <c r="G38" s="15"/>
      <c r="H38" s="15"/>
      <c r="I38" s="15"/>
      <c r="J38" s="15"/>
      <c r="K38" s="15"/>
      <c r="L38" s="15"/>
      <c r="M38" s="15"/>
      <c r="N38" s="15"/>
      <c r="O38" s="20"/>
      <c r="P38" s="46" t="e">
        <f t="shared" si="4"/>
        <v>#DIV/0!</v>
      </c>
      <c r="Q38" s="4"/>
      <c r="R38" s="4"/>
      <c r="S38" s="4"/>
      <c r="T38" s="257" t="s">
        <v>29</v>
      </c>
      <c r="U38" s="258"/>
      <c r="V38" s="258"/>
      <c r="W38" s="19"/>
      <c r="X38" s="15"/>
      <c r="Y38" s="15"/>
      <c r="Z38" s="15"/>
      <c r="AA38" s="15"/>
      <c r="AB38" s="15"/>
      <c r="AC38" s="15"/>
      <c r="AD38" s="15"/>
      <c r="AE38" s="15"/>
      <c r="AF38" s="20"/>
      <c r="AG38" s="46" t="e">
        <f t="shared" si="5"/>
        <v>#DIV/0!</v>
      </c>
      <c r="AH38" s="4"/>
      <c r="AI38" s="4"/>
      <c r="AJ38" s="4"/>
      <c r="AK38" s="259" t="s">
        <v>28</v>
      </c>
      <c r="AL38" s="260"/>
      <c r="AM38" s="261"/>
      <c r="AN38" s="19"/>
      <c r="AO38" s="15"/>
      <c r="AP38" s="15"/>
      <c r="AQ38" s="15"/>
      <c r="AR38" s="15"/>
      <c r="AS38" s="15"/>
      <c r="AT38" s="15"/>
      <c r="AU38" s="15"/>
      <c r="AV38" s="15"/>
      <c r="AW38" s="20"/>
      <c r="AX38" s="46" t="e">
        <f t="shared" si="7"/>
        <v>#DIV/0!</v>
      </c>
      <c r="AY38" s="4"/>
      <c r="AZ38" s="4"/>
      <c r="BA38" s="4"/>
      <c r="BB38" s="259" t="s">
        <v>28</v>
      </c>
      <c r="BC38" s="260"/>
      <c r="BD38" s="261"/>
      <c r="BE38" s="19"/>
      <c r="BF38" s="15"/>
      <c r="BG38" s="15"/>
      <c r="BH38" s="15"/>
      <c r="BI38" s="15"/>
      <c r="BJ38" s="15"/>
      <c r="BK38" s="15"/>
      <c r="BL38" s="15"/>
      <c r="BM38" s="15"/>
      <c r="BN38" s="20"/>
      <c r="BO38" s="46" t="e">
        <f>((#REF!*BE38)+(#REF!*BF38)+(#REF!*BG38)+(#REF!*BI38)+(#REF!*BH38)+(#REF!*BJ38)+(#REF!*BK38)+(#REF!*BL38)+(#REF!*BM38)+(#REF!*BN38))/(SUM(BE38:BN38))</f>
        <v>#REF!</v>
      </c>
      <c r="BP38" s="4"/>
      <c r="BQ38" s="4"/>
      <c r="BR38" s="4"/>
      <c r="BS38" s="257" t="s">
        <v>29</v>
      </c>
      <c r="BT38" s="258"/>
      <c r="BU38" s="258"/>
      <c r="BV38" s="19"/>
      <c r="BW38" s="15"/>
      <c r="BX38" s="15"/>
      <c r="BY38" s="15"/>
      <c r="BZ38" s="15"/>
      <c r="CA38" s="15"/>
      <c r="CB38" s="15"/>
      <c r="CC38" s="15"/>
      <c r="CD38" s="15"/>
      <c r="CE38" s="20"/>
      <c r="CF38" s="46" t="e">
        <f t="shared" si="6"/>
        <v>#DIV/0!</v>
      </c>
      <c r="CG38" s="4"/>
      <c r="CH38" s="4"/>
      <c r="CI38" s="4"/>
      <c r="CJ38" s="257" t="s">
        <v>29</v>
      </c>
      <c r="CK38" s="258"/>
      <c r="CL38" s="258"/>
      <c r="CM38" s="19"/>
      <c r="CN38" s="15"/>
      <c r="CO38" s="15"/>
      <c r="CP38" s="15"/>
      <c r="CQ38" s="15"/>
      <c r="CR38" s="15"/>
      <c r="CS38" s="15"/>
      <c r="CT38" s="15"/>
      <c r="CU38" s="15"/>
      <c r="CV38" s="20"/>
      <c r="CW38" s="46" t="e">
        <f>(('2021'!$BV$19*CM38)+('2021'!$BW$19*CN38)+('2021'!$BX$19*CO38)+('2021'!$BZ$19*CQ38)+('2021'!$BY$19*CP38)+('2021'!$CA$19*CR38)+('2021'!$CB$19*CS38)+('2021'!$CC$19*CT38)+('2021'!$CD$19*CU38)+('2021'!$CE$19*CV38))/(SUM(CM38:CV38))</f>
        <v>#DIV/0!</v>
      </c>
      <c r="CX38" s="4"/>
    </row>
    <row r="39" spans="1:102" ht="15" thickBot="1" x14ac:dyDescent="0.4">
      <c r="A39" s="4"/>
      <c r="B39" s="4"/>
      <c r="C39" s="257" t="s">
        <v>30</v>
      </c>
      <c r="D39" s="258"/>
      <c r="E39" s="258"/>
      <c r="F39" s="19"/>
      <c r="G39" s="15"/>
      <c r="H39" s="15"/>
      <c r="I39" s="15"/>
      <c r="J39" s="15"/>
      <c r="K39" s="15"/>
      <c r="L39" s="15"/>
      <c r="M39" s="15"/>
      <c r="N39" s="15"/>
      <c r="O39" s="20"/>
      <c r="P39" s="46" t="e">
        <f t="shared" si="4"/>
        <v>#DIV/0!</v>
      </c>
      <c r="Q39" s="4"/>
      <c r="R39" s="4"/>
      <c r="S39" s="4"/>
      <c r="T39" s="257" t="s">
        <v>30</v>
      </c>
      <c r="U39" s="258"/>
      <c r="V39" s="258"/>
      <c r="W39" s="19"/>
      <c r="X39" s="15"/>
      <c r="Y39" s="15"/>
      <c r="Z39" s="15"/>
      <c r="AA39" s="15"/>
      <c r="AB39" s="15"/>
      <c r="AC39" s="15"/>
      <c r="AD39" s="15"/>
      <c r="AE39" s="15"/>
      <c r="AF39" s="20"/>
      <c r="AG39" s="46" t="e">
        <f t="shared" si="5"/>
        <v>#DIV/0!</v>
      </c>
      <c r="AH39" s="4"/>
      <c r="AI39" s="4"/>
      <c r="AJ39" s="4"/>
      <c r="AK39" s="257" t="s">
        <v>29</v>
      </c>
      <c r="AL39" s="258"/>
      <c r="AM39" s="258"/>
      <c r="AN39" s="19"/>
      <c r="AO39" s="15"/>
      <c r="AP39" s="15"/>
      <c r="AQ39" s="15"/>
      <c r="AR39" s="15"/>
      <c r="AS39" s="15"/>
      <c r="AT39" s="15"/>
      <c r="AU39" s="15"/>
      <c r="AV39" s="15"/>
      <c r="AW39" s="20"/>
      <c r="AX39" s="46" t="e">
        <f t="shared" si="7"/>
        <v>#DIV/0!</v>
      </c>
      <c r="AY39" s="4"/>
      <c r="AZ39" s="4"/>
      <c r="BA39" s="4"/>
      <c r="BB39" s="257" t="s">
        <v>29</v>
      </c>
      <c r="BC39" s="258"/>
      <c r="BD39" s="258"/>
      <c r="BE39" s="19"/>
      <c r="BF39" s="15"/>
      <c r="BG39" s="15"/>
      <c r="BH39" s="15"/>
      <c r="BI39" s="15"/>
      <c r="BJ39" s="15"/>
      <c r="BK39" s="15"/>
      <c r="BL39" s="15"/>
      <c r="BM39" s="15"/>
      <c r="BN39" s="20"/>
      <c r="BO39" s="46" t="e">
        <f>((#REF!*BE39)+(#REF!*BF39)+(#REF!*BG39)+(#REF!*BI39)+(#REF!*BH39)+(#REF!*BJ39)+(#REF!*BK39)+(#REF!*BL39)+(#REF!*BM39)+(#REF!*BN39))/(SUM(BE39:BN39))</f>
        <v>#REF!</v>
      </c>
      <c r="BP39" s="4"/>
      <c r="BQ39" s="4"/>
      <c r="BR39" s="4"/>
      <c r="BS39" s="257" t="s">
        <v>30</v>
      </c>
      <c r="BT39" s="258"/>
      <c r="BU39" s="258"/>
      <c r="BV39" s="19"/>
      <c r="BW39" s="15"/>
      <c r="BX39" s="15"/>
      <c r="BY39" s="15"/>
      <c r="BZ39" s="15"/>
      <c r="CA39" s="15"/>
      <c r="CB39" s="15"/>
      <c r="CC39" s="15"/>
      <c r="CD39" s="15"/>
      <c r="CE39" s="20"/>
      <c r="CF39" s="46" t="e">
        <f t="shared" si="6"/>
        <v>#DIV/0!</v>
      </c>
      <c r="CG39" s="4"/>
      <c r="CH39" s="4"/>
      <c r="CI39" s="4"/>
      <c r="CJ39" s="257" t="s">
        <v>30</v>
      </c>
      <c r="CK39" s="258"/>
      <c r="CL39" s="258"/>
      <c r="CM39" s="19"/>
      <c r="CN39" s="15"/>
      <c r="CO39" s="15"/>
      <c r="CP39" s="15"/>
      <c r="CQ39" s="15"/>
      <c r="CR39" s="15"/>
      <c r="CS39" s="15"/>
      <c r="CT39" s="15"/>
      <c r="CU39" s="15"/>
      <c r="CV39" s="20"/>
      <c r="CW39" s="46" t="e">
        <f>(('2021'!$BV$19*CM39)+('2021'!$BW$19*CN39)+('2021'!$BX$19*CO39)+('2021'!$BZ$19*CQ39)+('2021'!$BY$19*CP39)+('2021'!$CA$19*CR39)+('2021'!$CB$19*CS39)+('2021'!$CC$19*CT39)+('2021'!$CD$19*CU39)+('2021'!$CE$19*CV39))/(SUM(CM39:CV39))</f>
        <v>#DIV/0!</v>
      </c>
      <c r="CX39" s="4"/>
    </row>
    <row r="40" spans="1:102" ht="15" thickBot="1" x14ac:dyDescent="0.4">
      <c r="A40" s="4"/>
      <c r="B40" s="4"/>
      <c r="C40" s="262" t="s">
        <v>31</v>
      </c>
      <c r="D40" s="263"/>
      <c r="E40" s="263"/>
      <c r="F40" s="21"/>
      <c r="G40" s="22"/>
      <c r="H40" s="22"/>
      <c r="I40" s="22"/>
      <c r="J40" s="22"/>
      <c r="K40" s="22"/>
      <c r="L40" s="22"/>
      <c r="M40" s="22"/>
      <c r="N40" s="22"/>
      <c r="O40" s="23"/>
      <c r="P40" s="46" t="e">
        <f t="shared" si="4"/>
        <v>#DIV/0!</v>
      </c>
      <c r="Q40" s="4"/>
      <c r="R40" s="4"/>
      <c r="S40" s="4"/>
      <c r="T40" s="262" t="s">
        <v>31</v>
      </c>
      <c r="U40" s="263"/>
      <c r="V40" s="263"/>
      <c r="W40" s="21"/>
      <c r="X40" s="22"/>
      <c r="Y40" s="22"/>
      <c r="Z40" s="22"/>
      <c r="AA40" s="22"/>
      <c r="AB40" s="22"/>
      <c r="AC40" s="22"/>
      <c r="AD40" s="22"/>
      <c r="AE40" s="22"/>
      <c r="AF40" s="23"/>
      <c r="AG40" s="46" t="e">
        <f t="shared" si="5"/>
        <v>#DIV/0!</v>
      </c>
      <c r="AH40" s="4"/>
      <c r="AI40" s="4"/>
      <c r="AJ40" s="4"/>
      <c r="AK40" s="257" t="s">
        <v>30</v>
      </c>
      <c r="AL40" s="258"/>
      <c r="AM40" s="258"/>
      <c r="AN40" s="19"/>
      <c r="AO40" s="15"/>
      <c r="AP40" s="15"/>
      <c r="AQ40" s="15"/>
      <c r="AR40" s="15"/>
      <c r="AS40" s="15"/>
      <c r="AT40" s="15"/>
      <c r="AU40" s="15"/>
      <c r="AV40" s="15"/>
      <c r="AW40" s="20"/>
      <c r="AX40" s="46" t="e">
        <f t="shared" si="7"/>
        <v>#DIV/0!</v>
      </c>
      <c r="AY40" s="4"/>
      <c r="AZ40" s="4"/>
      <c r="BA40" s="4"/>
      <c r="BB40" s="257" t="s">
        <v>30</v>
      </c>
      <c r="BC40" s="258"/>
      <c r="BD40" s="258"/>
      <c r="BE40" s="19"/>
      <c r="BF40" s="15"/>
      <c r="BG40" s="15"/>
      <c r="BH40" s="15"/>
      <c r="BI40" s="15"/>
      <c r="BJ40" s="15"/>
      <c r="BK40" s="15"/>
      <c r="BL40" s="15"/>
      <c r="BM40" s="15"/>
      <c r="BN40" s="20"/>
      <c r="BO40" s="46" t="e">
        <f>((#REF!*BE40)+(#REF!*BF40)+(#REF!*BG40)+(#REF!*BI40)+(#REF!*BH40)+(#REF!*BJ40)+(#REF!*BK40)+(#REF!*BL40)+(#REF!*BM40)+(#REF!*BN40))/(SUM(BE40:BN40))</f>
        <v>#REF!</v>
      </c>
      <c r="BP40" s="4"/>
      <c r="BQ40" s="4"/>
      <c r="BR40" s="4"/>
      <c r="BS40" s="262" t="s">
        <v>31</v>
      </c>
      <c r="BT40" s="263"/>
      <c r="BU40" s="263"/>
      <c r="BV40" s="21"/>
      <c r="BW40" s="22"/>
      <c r="BX40" s="22"/>
      <c r="BY40" s="22"/>
      <c r="BZ40" s="22"/>
      <c r="CA40" s="22"/>
      <c r="CB40" s="22"/>
      <c r="CC40" s="22"/>
      <c r="CD40" s="22"/>
      <c r="CE40" s="23"/>
      <c r="CF40" s="46" t="e">
        <f t="shared" si="6"/>
        <v>#DIV/0!</v>
      </c>
      <c r="CG40" s="4"/>
      <c r="CH40" s="4"/>
      <c r="CI40" s="4"/>
      <c r="CJ40" s="262" t="s">
        <v>31</v>
      </c>
      <c r="CK40" s="263"/>
      <c r="CL40" s="263"/>
      <c r="CM40" s="21"/>
      <c r="CN40" s="22"/>
      <c r="CO40" s="22"/>
      <c r="CP40" s="22"/>
      <c r="CQ40" s="22"/>
      <c r="CR40" s="22"/>
      <c r="CS40" s="22"/>
      <c r="CT40" s="22"/>
      <c r="CU40" s="22"/>
      <c r="CV40" s="23"/>
      <c r="CW40" s="46" t="e">
        <f>(('2021'!$BV$19*CM40)+('2021'!$BW$19*CN40)+('2021'!$BX$19*CO40)+('2021'!$BZ$19*CQ40)+('2021'!$BY$19*CP40)+('2021'!$CA$19*CR40)+('2021'!$CB$19*CS40)+('2021'!$CC$19*CT40)+('2021'!$CD$19*CU40)+('2021'!$CE$19*CV40))/(SUM(CM40:CV40))</f>
        <v>#DIV/0!</v>
      </c>
      <c r="CX40" s="4"/>
    </row>
    <row r="41" spans="1:102" ht="15" thickBot="1" x14ac:dyDescent="0.4">
      <c r="A41" s="4"/>
      <c r="B41" s="4"/>
      <c r="C41" s="264"/>
      <c r="D41" s="264"/>
      <c r="E41" s="264"/>
      <c r="F41" s="4"/>
      <c r="G41" s="4"/>
      <c r="H41" s="4"/>
      <c r="I41" s="4"/>
      <c r="J41" s="4"/>
      <c r="K41" s="4"/>
      <c r="L41" s="4"/>
      <c r="M41" s="4"/>
      <c r="N41" s="4"/>
      <c r="O41" s="4"/>
      <c r="P41" s="44" t="e">
        <f>AVERAGE(P35:P40)</f>
        <v>#DIV/0!</v>
      </c>
      <c r="Q41" s="4"/>
      <c r="R41" s="4"/>
      <c r="S41" s="4"/>
      <c r="T41" s="264"/>
      <c r="U41" s="264"/>
      <c r="V41" s="26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56" t="e">
        <f>AVERAGE(AG35:AG40)</f>
        <v>#DIV/0!</v>
      </c>
      <c r="AH41" s="4"/>
      <c r="AI41" s="4"/>
      <c r="AJ41" s="4"/>
      <c r="AK41" s="262" t="s">
        <v>31</v>
      </c>
      <c r="AL41" s="263"/>
      <c r="AM41" s="263"/>
      <c r="AN41" s="21"/>
      <c r="AO41" s="22"/>
      <c r="AP41" s="22"/>
      <c r="AQ41" s="22"/>
      <c r="AR41" s="22"/>
      <c r="AS41" s="22"/>
      <c r="AT41" s="22"/>
      <c r="AU41" s="22"/>
      <c r="AV41" s="22"/>
      <c r="AW41" s="23"/>
      <c r="AX41" s="46" t="e">
        <f t="shared" si="7"/>
        <v>#DIV/0!</v>
      </c>
      <c r="AY41" s="4"/>
      <c r="AZ41" s="4"/>
      <c r="BA41" s="4"/>
      <c r="BB41" s="262" t="s">
        <v>31</v>
      </c>
      <c r="BC41" s="263"/>
      <c r="BD41" s="263"/>
      <c r="BE41" s="21"/>
      <c r="BF41" s="22"/>
      <c r="BG41" s="22"/>
      <c r="BH41" s="22"/>
      <c r="BI41" s="22"/>
      <c r="BJ41" s="22"/>
      <c r="BK41" s="22"/>
      <c r="BL41" s="22"/>
      <c r="BM41" s="22"/>
      <c r="BN41" s="23"/>
      <c r="BO41" s="46" t="e">
        <f>((#REF!*BE41)+(#REF!*BF41)+(#REF!*BG41)+(#REF!*BI41)+(#REF!*BH41)+(#REF!*BJ41)+(#REF!*BK41)+(#REF!*BL41)+(#REF!*BM41)+(#REF!*BN41))/(SUM(BE41:BN41))</f>
        <v>#REF!</v>
      </c>
      <c r="BP41" s="4"/>
      <c r="BQ41" s="4"/>
      <c r="BR41" s="4"/>
      <c r="BS41" s="264"/>
      <c r="BT41" s="264"/>
      <c r="BU41" s="26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4" t="e">
        <f>AVERAGE(CF35:CF40)</f>
        <v>#DIV/0!</v>
      </c>
      <c r="CG41" s="4"/>
      <c r="CH41" s="4"/>
      <c r="CI41" s="4"/>
      <c r="CJ41" s="264"/>
      <c r="CK41" s="264"/>
      <c r="CL41" s="26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4" t="e">
        <f>AVERAGE(CW35:CW40)</f>
        <v>#DIV/0!</v>
      </c>
      <c r="CX41" s="4"/>
    </row>
    <row r="42" spans="1:102" ht="19" thickBot="1" x14ac:dyDescent="0.4">
      <c r="A42" s="41"/>
      <c r="B42" s="254" t="s">
        <v>12</v>
      </c>
      <c r="C42" s="254"/>
      <c r="D42" s="254"/>
      <c r="E42" s="254"/>
      <c r="F42" s="254"/>
      <c r="G42" s="254"/>
      <c r="H42" s="254"/>
      <c r="I42" s="4"/>
      <c r="J42" s="4"/>
      <c r="K42" s="4"/>
      <c r="L42" s="4"/>
      <c r="M42" s="4"/>
      <c r="N42" s="4"/>
      <c r="O42" s="4"/>
      <c r="P42" s="4"/>
      <c r="Q42" s="4"/>
      <c r="R42" s="41"/>
      <c r="S42" s="254" t="s">
        <v>12</v>
      </c>
      <c r="T42" s="254"/>
      <c r="U42" s="254"/>
      <c r="V42" s="254"/>
      <c r="W42" s="254"/>
      <c r="X42" s="254"/>
      <c r="Y42" s="25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264"/>
      <c r="AL42" s="264"/>
      <c r="AM42" s="26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4" t="e">
        <f>AVERAGE(AX36:AX41)</f>
        <v>#DIV/0!</v>
      </c>
      <c r="AY42" s="4"/>
      <c r="AZ42" s="4"/>
      <c r="BA42" s="4"/>
      <c r="BB42" s="264"/>
      <c r="BC42" s="264"/>
      <c r="BD42" s="26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4" t="e">
        <f>AVERAGE(BO36:BO41)</f>
        <v>#REF!</v>
      </c>
      <c r="BP42" s="4"/>
      <c r="BQ42" s="41"/>
      <c r="BR42" s="254" t="s">
        <v>12</v>
      </c>
      <c r="BS42" s="254"/>
      <c r="BT42" s="254"/>
      <c r="BU42" s="254"/>
      <c r="BV42" s="254"/>
      <c r="BW42" s="254"/>
      <c r="BX42" s="254"/>
      <c r="BY42" s="4"/>
      <c r="BZ42" s="4"/>
      <c r="CA42" s="4"/>
      <c r="CB42" s="4"/>
      <c r="CC42" s="4"/>
      <c r="CD42" s="4"/>
      <c r="CE42" s="4"/>
      <c r="CF42" s="4"/>
      <c r="CG42" s="4"/>
      <c r="CH42" s="41"/>
      <c r="CI42" s="254" t="s">
        <v>12</v>
      </c>
      <c r="CJ42" s="254"/>
      <c r="CK42" s="254"/>
      <c r="CL42" s="254"/>
      <c r="CM42" s="254"/>
      <c r="CN42" s="254"/>
      <c r="CO42" s="254"/>
      <c r="CP42" s="4"/>
      <c r="CQ42" s="4"/>
      <c r="CR42" s="4"/>
      <c r="CS42" s="4"/>
      <c r="CT42" s="4"/>
      <c r="CU42" s="4"/>
      <c r="CV42" s="4"/>
      <c r="CW42" s="4"/>
      <c r="CX42" s="4"/>
    </row>
    <row r="43" spans="1:102" ht="19" thickBot="1" x14ac:dyDescent="0.4">
      <c r="A43" s="4"/>
      <c r="B43" s="37"/>
      <c r="C43" s="37"/>
      <c r="D43" s="37"/>
      <c r="E43" s="37"/>
      <c r="F43" s="37"/>
      <c r="G43" s="37"/>
      <c r="H43" s="37"/>
      <c r="I43" s="4"/>
      <c r="J43" s="4"/>
      <c r="K43" s="4"/>
      <c r="L43" s="4"/>
      <c r="M43" s="4"/>
      <c r="N43" s="4"/>
      <c r="O43" s="4"/>
      <c r="P43" s="4"/>
      <c r="Q43" s="4"/>
      <c r="R43" s="4"/>
      <c r="S43" s="37"/>
      <c r="T43" s="37"/>
      <c r="U43" s="37"/>
      <c r="V43" s="37"/>
      <c r="W43" s="37"/>
      <c r="X43" s="37"/>
      <c r="Y43" s="37"/>
      <c r="Z43" s="4"/>
      <c r="AA43" s="4"/>
      <c r="AB43" s="4"/>
      <c r="AC43" s="4"/>
      <c r="AD43" s="4"/>
      <c r="AE43" s="4"/>
      <c r="AF43" s="4"/>
      <c r="AG43" s="4"/>
      <c r="AH43" s="4"/>
      <c r="AI43" s="41"/>
      <c r="AJ43" s="254" t="s">
        <v>12</v>
      </c>
      <c r="AK43" s="254"/>
      <c r="AL43" s="254"/>
      <c r="AM43" s="254"/>
      <c r="AN43" s="254"/>
      <c r="AO43" s="254"/>
      <c r="AP43" s="254"/>
      <c r="AQ43" s="4"/>
      <c r="AR43" s="4"/>
      <c r="AS43" s="4"/>
      <c r="AT43" s="4"/>
      <c r="AU43" s="4"/>
      <c r="AV43" s="4"/>
      <c r="AW43" s="4"/>
      <c r="AX43" s="4"/>
      <c r="AY43" s="4"/>
      <c r="AZ43" s="41"/>
      <c r="BA43" s="254" t="s">
        <v>12</v>
      </c>
      <c r="BB43" s="254"/>
      <c r="BC43" s="254"/>
      <c r="BD43" s="254"/>
      <c r="BE43" s="254"/>
      <c r="BF43" s="254"/>
      <c r="BG43" s="25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37"/>
      <c r="BS43" s="37"/>
      <c r="BT43" s="37"/>
      <c r="BU43" s="37"/>
      <c r="BV43" s="37"/>
      <c r="BW43" s="37"/>
      <c r="BX43" s="37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37"/>
      <c r="CJ43" s="37"/>
      <c r="CK43" s="37"/>
      <c r="CL43" s="37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</row>
    <row r="44" spans="1:102" ht="19" thickBot="1" x14ac:dyDescent="0.4">
      <c r="A44" s="4"/>
      <c r="B44" s="4"/>
      <c r="C44" s="4"/>
      <c r="D44" s="4"/>
      <c r="E44" s="4"/>
      <c r="F44" s="13">
        <v>1</v>
      </c>
      <c r="G44" s="11">
        <v>2</v>
      </c>
      <c r="H44" s="11">
        <v>3</v>
      </c>
      <c r="I44" s="11">
        <v>4</v>
      </c>
      <c r="J44" s="11">
        <v>5</v>
      </c>
      <c r="K44" s="11">
        <v>6</v>
      </c>
      <c r="L44" s="11">
        <v>7</v>
      </c>
      <c r="M44" s="11">
        <v>8</v>
      </c>
      <c r="N44" s="11">
        <v>9</v>
      </c>
      <c r="O44" s="14">
        <v>10</v>
      </c>
      <c r="P44" s="43" t="s">
        <v>16</v>
      </c>
      <c r="Q44" s="4"/>
      <c r="R44" s="4"/>
      <c r="S44" s="4"/>
      <c r="T44" s="4"/>
      <c r="U44" s="4"/>
      <c r="V44" s="4"/>
      <c r="W44" s="13">
        <v>1</v>
      </c>
      <c r="X44" s="11">
        <v>2</v>
      </c>
      <c r="Y44" s="11">
        <v>3</v>
      </c>
      <c r="Z44" s="11">
        <v>4</v>
      </c>
      <c r="AA44" s="11">
        <v>5</v>
      </c>
      <c r="AB44" s="11">
        <v>6</v>
      </c>
      <c r="AC44" s="11">
        <v>7</v>
      </c>
      <c r="AD44" s="11">
        <v>8</v>
      </c>
      <c r="AE44" s="11">
        <v>9</v>
      </c>
      <c r="AF44" s="14">
        <v>10</v>
      </c>
      <c r="AG44" s="43" t="s">
        <v>16</v>
      </c>
      <c r="AH44" s="4"/>
      <c r="AI44" s="4"/>
      <c r="AJ44" s="37"/>
      <c r="AK44" s="37"/>
      <c r="AL44" s="37"/>
      <c r="AM44" s="37"/>
      <c r="AN44" s="37"/>
      <c r="AO44" s="37"/>
      <c r="AP44" s="37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37"/>
      <c r="BB44" s="37"/>
      <c r="BC44" s="37"/>
      <c r="BD44" s="37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13">
        <v>1</v>
      </c>
      <c r="BW44" s="11">
        <v>2</v>
      </c>
      <c r="BX44" s="11">
        <v>3</v>
      </c>
      <c r="BY44" s="11">
        <v>4</v>
      </c>
      <c r="BZ44" s="11">
        <v>5</v>
      </c>
      <c r="CA44" s="11">
        <v>6</v>
      </c>
      <c r="CB44" s="11">
        <v>7</v>
      </c>
      <c r="CC44" s="11">
        <v>8</v>
      </c>
      <c r="CD44" s="11">
        <v>9</v>
      </c>
      <c r="CE44" s="14">
        <v>10</v>
      </c>
      <c r="CF44" s="43" t="s">
        <v>16</v>
      </c>
      <c r="CG44" s="4"/>
      <c r="CH44" s="4"/>
      <c r="CI44" s="4"/>
      <c r="CJ44" s="4"/>
      <c r="CK44" s="4"/>
      <c r="CL44" s="4"/>
      <c r="CM44" s="49">
        <v>1</v>
      </c>
      <c r="CN44" s="50">
        <v>2</v>
      </c>
      <c r="CO44" s="50">
        <v>3</v>
      </c>
      <c r="CP44" s="50">
        <v>4</v>
      </c>
      <c r="CQ44" s="50">
        <v>5</v>
      </c>
      <c r="CR44" s="50">
        <v>6</v>
      </c>
      <c r="CS44" s="50">
        <v>7</v>
      </c>
      <c r="CT44" s="50">
        <v>8</v>
      </c>
      <c r="CU44" s="50">
        <v>9</v>
      </c>
      <c r="CV44" s="51">
        <v>10</v>
      </c>
      <c r="CW44" s="43" t="s">
        <v>16</v>
      </c>
      <c r="CX44" s="4"/>
    </row>
    <row r="45" spans="1:102" ht="15" thickBot="1" x14ac:dyDescent="0.4">
      <c r="A45" s="4"/>
      <c r="B45" s="4"/>
      <c r="C45" s="255" t="s">
        <v>32</v>
      </c>
      <c r="D45" s="256"/>
      <c r="E45" s="256"/>
      <c r="F45" s="16"/>
      <c r="G45" s="17"/>
      <c r="H45" s="17"/>
      <c r="I45" s="17"/>
      <c r="J45" s="17"/>
      <c r="K45" s="17"/>
      <c r="L45" s="17"/>
      <c r="M45" s="17"/>
      <c r="N45" s="17"/>
      <c r="O45" s="18"/>
      <c r="P45" s="46" t="e">
        <f>(($F$19*F45)+($G$19*G45)+($H$19*H45)+($J$19*J45)+($I$19*I45)+($K$19*K45)+($L$19*L45)+($M$19*M45)+($N$19*N45)+($O$19*O45))/(SUM(F45:O45))</f>
        <v>#DIV/0!</v>
      </c>
      <c r="Q45" s="4"/>
      <c r="R45" s="4"/>
      <c r="S45" s="4"/>
      <c r="T45" s="255" t="s">
        <v>32</v>
      </c>
      <c r="U45" s="256"/>
      <c r="V45" s="256"/>
      <c r="W45" s="16"/>
      <c r="X45" s="17"/>
      <c r="Y45" s="17"/>
      <c r="Z45" s="17"/>
      <c r="AA45" s="17"/>
      <c r="AB45" s="17"/>
      <c r="AC45" s="17"/>
      <c r="AD45" s="17"/>
      <c r="AE45" s="17"/>
      <c r="AF45" s="18"/>
      <c r="AG45" s="46" t="e">
        <f>(($W$19*W45)+($X$19*X45)+($Y$19*Y45)+($AA$19*AA45)+($Z$19*Z45)+($AB$19*AB45)+($AC$19*AC45)+($AD$19*AD45)+($AE$19*AE45)+($AF$19*AF45))/(SUM(W45:AF45))</f>
        <v>#DIV/0!</v>
      </c>
      <c r="AH45" s="4"/>
      <c r="AI45" s="4"/>
      <c r="AJ45" s="4"/>
      <c r="AK45" s="4"/>
      <c r="AL45" s="4"/>
      <c r="AM45" s="4"/>
      <c r="AN45" s="13">
        <v>1</v>
      </c>
      <c r="AO45" s="11">
        <v>2</v>
      </c>
      <c r="AP45" s="11">
        <v>3</v>
      </c>
      <c r="AQ45" s="11">
        <v>4</v>
      </c>
      <c r="AR45" s="11">
        <v>5</v>
      </c>
      <c r="AS45" s="11">
        <v>6</v>
      </c>
      <c r="AT45" s="11">
        <v>7</v>
      </c>
      <c r="AU45" s="11">
        <v>8</v>
      </c>
      <c r="AV45" s="11">
        <v>9</v>
      </c>
      <c r="AW45" s="14">
        <v>10</v>
      </c>
      <c r="AX45" s="43" t="s">
        <v>16</v>
      </c>
      <c r="AY45" s="4"/>
      <c r="AZ45" s="4"/>
      <c r="BA45" s="4"/>
      <c r="BB45" s="4"/>
      <c r="BC45" s="4"/>
      <c r="BD45" s="4"/>
      <c r="BE45" s="49">
        <v>1</v>
      </c>
      <c r="BF45" s="50">
        <v>2</v>
      </c>
      <c r="BG45" s="50">
        <v>3</v>
      </c>
      <c r="BH45" s="50">
        <v>4</v>
      </c>
      <c r="BI45" s="50">
        <v>5</v>
      </c>
      <c r="BJ45" s="50">
        <v>6</v>
      </c>
      <c r="BK45" s="50">
        <v>7</v>
      </c>
      <c r="BL45" s="50">
        <v>8</v>
      </c>
      <c r="BM45" s="50">
        <v>9</v>
      </c>
      <c r="BN45" s="51">
        <v>10</v>
      </c>
      <c r="BO45" s="43" t="s">
        <v>16</v>
      </c>
      <c r="BP45" s="4"/>
      <c r="BQ45" s="4"/>
      <c r="BR45" s="4"/>
      <c r="BS45" s="255" t="s">
        <v>32</v>
      </c>
      <c r="BT45" s="256"/>
      <c r="BU45" s="256"/>
      <c r="BV45" s="16"/>
      <c r="BW45" s="17"/>
      <c r="BX45" s="17"/>
      <c r="BY45" s="17"/>
      <c r="BZ45" s="17"/>
      <c r="CA45" s="17"/>
      <c r="CB45" s="17"/>
      <c r="CC45" s="17"/>
      <c r="CD45" s="17"/>
      <c r="CE45" s="18"/>
      <c r="CF45" s="46" t="e">
        <f>(($BV$19*BV45)+($BW$19*BW45)+($BX$19*BX45)+($BZ$19*BZ45)+($BY$19*BY45)+($CA$19*CA45)+($CB$19*CB45)+($CC$19*CC45)+($CD$19*CD45)+($CE$19*CE45))/(SUM(BV45:CE45))</f>
        <v>#DIV/0!</v>
      </c>
      <c r="CG45" s="4"/>
      <c r="CH45" s="4"/>
      <c r="CI45" s="4"/>
      <c r="CJ45" s="255" t="s">
        <v>32</v>
      </c>
      <c r="CK45" s="256"/>
      <c r="CL45" s="256"/>
      <c r="CM45" s="16"/>
      <c r="CN45" s="17"/>
      <c r="CO45" s="17"/>
      <c r="CP45" s="17"/>
      <c r="CQ45" s="17"/>
      <c r="CR45" s="17"/>
      <c r="CS45" s="17"/>
      <c r="CT45" s="17"/>
      <c r="CU45" s="17"/>
      <c r="CV45" s="18"/>
      <c r="CW45" s="46" t="e">
        <f>(('2021'!$BV$19*CM45)+('2021'!$BW$19*CN45)+('2021'!$BX$19*CO45)+('2021'!$BZ$19*CQ45)+('2021'!$BY$19*CP45)+('2021'!$CA$19*CR45)+('2021'!$CB$19*CS45)+('2021'!$CC$19*CT45)+('2021'!$CD$19*CU45)+('2021'!$CE$19*CV45))/(SUM(CM45:CV45))</f>
        <v>#DIV/0!</v>
      </c>
      <c r="CX45" s="4"/>
    </row>
    <row r="46" spans="1:102" ht="15" thickBot="1" x14ac:dyDescent="0.4">
      <c r="A46" s="4"/>
      <c r="B46" s="4"/>
      <c r="C46" s="257" t="s">
        <v>33</v>
      </c>
      <c r="D46" s="258"/>
      <c r="E46" s="258"/>
      <c r="F46" s="19"/>
      <c r="G46" s="15"/>
      <c r="H46" s="15"/>
      <c r="I46" s="15"/>
      <c r="J46" s="15"/>
      <c r="K46" s="15"/>
      <c r="L46" s="15"/>
      <c r="M46" s="15"/>
      <c r="N46" s="15"/>
      <c r="O46" s="20"/>
      <c r="P46" s="46" t="e">
        <f>(($F$19*F46)+($G$19*G46)+($H$19*H46)+($J$19*J46)+($I$19*I46)+($K$19*K46)+($L$19*L46)+($M$19*M46)+($N$19*N46)+($O$19*O46))/(SUM(F46:O46))</f>
        <v>#DIV/0!</v>
      </c>
      <c r="Q46" s="4"/>
      <c r="R46" s="4"/>
      <c r="S46" s="4"/>
      <c r="T46" s="257" t="s">
        <v>33</v>
      </c>
      <c r="U46" s="258"/>
      <c r="V46" s="258"/>
      <c r="W46" s="19"/>
      <c r="X46" s="15"/>
      <c r="Y46" s="15"/>
      <c r="Z46" s="15"/>
      <c r="AA46" s="15"/>
      <c r="AB46" s="15"/>
      <c r="AC46" s="15"/>
      <c r="AD46" s="15"/>
      <c r="AE46" s="15"/>
      <c r="AF46" s="20"/>
      <c r="AG46" s="46" t="e">
        <f>(($W$19*W46)+($X$19*X46)+($Y$19*Y46)+($AA$19*AA46)+($Z$19*Z46)+($AB$19*AB46)+($AC$19*AC46)+($AD$19*AD46)+($AE$19*AE46)+($AF$19*AF46))/(SUM(W46:AF46))</f>
        <v>#DIV/0!</v>
      </c>
      <c r="AH46" s="4"/>
      <c r="AI46" s="4"/>
      <c r="AJ46" s="4"/>
      <c r="AK46" s="255" t="s">
        <v>32</v>
      </c>
      <c r="AL46" s="256"/>
      <c r="AM46" s="256"/>
      <c r="AN46" s="16"/>
      <c r="AO46" s="17"/>
      <c r="AP46" s="17"/>
      <c r="AQ46" s="17"/>
      <c r="AR46" s="17"/>
      <c r="AS46" s="17"/>
      <c r="AT46" s="17"/>
      <c r="AU46" s="17"/>
      <c r="AV46" s="17"/>
      <c r="AW46" s="18"/>
      <c r="AX46" s="46" t="e">
        <f>(($AN$20*AN46)+($AO$20*AO46)+($AP$20*AP46)+($AR$20*AR46)+($AQ$20*AQ46)+($AS$20*AS46)+($AT$20*AT46)+($AU$20*AU46)+($AV$20*AV46)+($AW$20*AW46))/(SUM(AN46:AW46))</f>
        <v>#DIV/0!</v>
      </c>
      <c r="AY46" s="4"/>
      <c r="AZ46" s="4"/>
      <c r="BA46" s="4"/>
      <c r="BB46" s="255" t="s">
        <v>32</v>
      </c>
      <c r="BC46" s="256"/>
      <c r="BD46" s="256"/>
      <c r="BE46" s="16"/>
      <c r="BF46" s="17"/>
      <c r="BG46" s="17"/>
      <c r="BH46" s="17"/>
      <c r="BI46" s="17"/>
      <c r="BJ46" s="17"/>
      <c r="BK46" s="17"/>
      <c r="BL46" s="17"/>
      <c r="BM46" s="17"/>
      <c r="BN46" s="18"/>
      <c r="BO46" s="46" t="e">
        <f>((#REF!*BE46)+(#REF!*BF46)+(#REF!*BG46)+(#REF!*BI46)+(#REF!*BH46)+(#REF!*BJ46)+(#REF!*BK46)+(#REF!*BL46)+(#REF!*BM46)+(#REF!*BN46))/(SUM(BE46:BN46))</f>
        <v>#REF!</v>
      </c>
      <c r="BP46" s="4"/>
      <c r="BQ46" s="4"/>
      <c r="BR46" s="4"/>
      <c r="BS46" s="257" t="s">
        <v>33</v>
      </c>
      <c r="BT46" s="258"/>
      <c r="BU46" s="258"/>
      <c r="BV46" s="19"/>
      <c r="BW46" s="15"/>
      <c r="BX46" s="15"/>
      <c r="BY46" s="15"/>
      <c r="BZ46" s="15"/>
      <c r="CA46" s="15"/>
      <c r="CB46" s="15"/>
      <c r="CC46" s="15"/>
      <c r="CD46" s="15"/>
      <c r="CE46" s="20"/>
      <c r="CF46" s="46" t="e">
        <f>(($BV$19*BV46)+($BW$19*BW46)+($BX$19*BX46)+($BZ$19*BZ46)+($BY$19*BY46)+($CA$19*CA46)+($CB$19*CB46)+($CC$19*CC46)+($CD$19*CD46)+($CE$19*CE46))/(SUM(BV46:CE46))</f>
        <v>#DIV/0!</v>
      </c>
      <c r="CG46" s="4"/>
      <c r="CH46" s="4"/>
      <c r="CI46" s="4"/>
      <c r="CJ46" s="257" t="s">
        <v>33</v>
      </c>
      <c r="CK46" s="258"/>
      <c r="CL46" s="258"/>
      <c r="CM46" s="19"/>
      <c r="CN46" s="15"/>
      <c r="CO46" s="15"/>
      <c r="CP46" s="15"/>
      <c r="CQ46" s="15"/>
      <c r="CR46" s="15"/>
      <c r="CS46" s="15"/>
      <c r="CT46" s="15"/>
      <c r="CU46" s="15"/>
      <c r="CV46" s="20"/>
      <c r="CW46" s="46" t="e">
        <f>(('2021'!$BV$19*CM46)+('2021'!$BW$19*CN46)+('2021'!$BX$19*CO46)+('2021'!$BZ$19*CQ46)+('2021'!$BY$19*CP46)+('2021'!$CA$19*CR46)+('2021'!$CB$19*CS46)+('2021'!$CC$19*CT46)+('2021'!$CD$19*CU46)+('2021'!$CE$19*CV46))/(SUM(CM46:CV46))</f>
        <v>#DIV/0!</v>
      </c>
      <c r="CX46" s="4"/>
    </row>
    <row r="47" spans="1:102" ht="15" thickBot="1" x14ac:dyDescent="0.4">
      <c r="A47" s="4"/>
      <c r="B47" s="4"/>
      <c r="C47" s="259" t="s">
        <v>34</v>
      </c>
      <c r="D47" s="260"/>
      <c r="E47" s="261"/>
      <c r="F47" s="19"/>
      <c r="G47" s="15"/>
      <c r="H47" s="15"/>
      <c r="I47" s="15"/>
      <c r="J47" s="15"/>
      <c r="K47" s="15"/>
      <c r="L47" s="15"/>
      <c r="M47" s="15"/>
      <c r="N47" s="15"/>
      <c r="O47" s="20"/>
      <c r="P47" s="46" t="e">
        <f>(($F$19*F47)+($G$19*G47)+($H$19*H47)+($J$19*J47)+($I$19*I47)+($K$19*K47)+($L$19*L47)+($M$19*M47)+($N$19*N47)+($O$19*O47))/(SUM(F47:O47))</f>
        <v>#DIV/0!</v>
      </c>
      <c r="Q47" s="4"/>
      <c r="R47" s="4"/>
      <c r="S47" s="4"/>
      <c r="T47" s="259" t="s">
        <v>34</v>
      </c>
      <c r="U47" s="260"/>
      <c r="V47" s="261"/>
      <c r="W47" s="19"/>
      <c r="X47" s="15"/>
      <c r="Y47" s="15"/>
      <c r="Z47" s="15"/>
      <c r="AA47" s="15"/>
      <c r="AB47" s="15"/>
      <c r="AC47" s="15"/>
      <c r="AD47" s="15"/>
      <c r="AE47" s="15"/>
      <c r="AF47" s="20"/>
      <c r="AG47" s="46" t="e">
        <f>(($W$19*W47)+($X$19*X47)+($Y$19*Y47)+($AA$19*AA47)+($Z$19*Z47)+($AB$19*AB47)+($AC$19*AC47)+($AD$19*AD47)+($AE$19*AE47)+($AF$19*AF47))/(SUM(W47:AF47))</f>
        <v>#DIV/0!</v>
      </c>
      <c r="AH47" s="4"/>
      <c r="AI47" s="4"/>
      <c r="AJ47" s="4"/>
      <c r="AK47" s="257" t="s">
        <v>33</v>
      </c>
      <c r="AL47" s="258"/>
      <c r="AM47" s="258"/>
      <c r="AN47" s="19"/>
      <c r="AO47" s="15"/>
      <c r="AP47" s="15"/>
      <c r="AQ47" s="15"/>
      <c r="AR47" s="15"/>
      <c r="AS47" s="15"/>
      <c r="AT47" s="15"/>
      <c r="AU47" s="15"/>
      <c r="AV47" s="15"/>
      <c r="AW47" s="20"/>
      <c r="AX47" s="46" t="e">
        <f>(($AN$20*AN47)+($AO$20*AO47)+($AP$20*AP47)+($AR$20*AR47)+($AQ$20*AQ47)+($AS$20*AS47)+($AT$20*AT47)+($AU$20*AU47)+($AV$20*AV47)+($AW$20*AW47))/(SUM(AN47:AW47))</f>
        <v>#DIV/0!</v>
      </c>
      <c r="AY47" s="4"/>
      <c r="AZ47" s="4"/>
      <c r="BA47" s="4"/>
      <c r="BB47" s="257" t="s">
        <v>33</v>
      </c>
      <c r="BC47" s="258"/>
      <c r="BD47" s="258"/>
      <c r="BE47" s="19"/>
      <c r="BF47" s="15"/>
      <c r="BG47" s="15"/>
      <c r="BH47" s="15"/>
      <c r="BI47" s="15"/>
      <c r="BJ47" s="15"/>
      <c r="BK47" s="15"/>
      <c r="BL47" s="15"/>
      <c r="BM47" s="15"/>
      <c r="BN47" s="20"/>
      <c r="BO47" s="46" t="e">
        <f>((#REF!*BE47)+(#REF!*BF47)+(#REF!*BG47)+(#REF!*BI47)+(#REF!*BH47)+(#REF!*BJ47)+(#REF!*BK47)+(#REF!*BL47)+(#REF!*BM47)+(#REF!*BN47))/(SUM(BE47:BN47))</f>
        <v>#REF!</v>
      </c>
      <c r="BP47" s="4"/>
      <c r="BQ47" s="4"/>
      <c r="BR47" s="4"/>
      <c r="BS47" s="259" t="s">
        <v>34</v>
      </c>
      <c r="BT47" s="260"/>
      <c r="BU47" s="261"/>
      <c r="BV47" s="19"/>
      <c r="BW47" s="15"/>
      <c r="BX47" s="15"/>
      <c r="BY47" s="15"/>
      <c r="BZ47" s="15"/>
      <c r="CA47" s="15"/>
      <c r="CB47" s="15"/>
      <c r="CC47" s="15"/>
      <c r="CD47" s="15"/>
      <c r="CE47" s="20"/>
      <c r="CF47" s="46" t="e">
        <f>(($BV$19*BV47)+($BW$19*BW47)+($BX$19*BX47)+($BZ$19*BZ47)+($BY$19*BY47)+($CA$19*CA47)+($CB$19*CB47)+($CC$19*CC47)+($CD$19*CD47)+($CE$19*CE47))/(SUM(BV47:CE47))</f>
        <v>#DIV/0!</v>
      </c>
      <c r="CG47" s="4"/>
      <c r="CH47" s="4"/>
      <c r="CI47" s="4"/>
      <c r="CJ47" s="259" t="s">
        <v>34</v>
      </c>
      <c r="CK47" s="260"/>
      <c r="CL47" s="261"/>
      <c r="CM47" s="19"/>
      <c r="CN47" s="15"/>
      <c r="CO47" s="15"/>
      <c r="CP47" s="15"/>
      <c r="CQ47" s="15"/>
      <c r="CR47" s="15"/>
      <c r="CS47" s="15"/>
      <c r="CT47" s="15"/>
      <c r="CU47" s="15"/>
      <c r="CV47" s="20"/>
      <c r="CW47" s="46" t="e">
        <f>(('2021'!$BV$19*CM47)+('2021'!$BW$19*CN47)+('2021'!$BX$19*CO47)+('2021'!$BZ$19*CQ47)+('2021'!$BY$19*CP47)+('2021'!$CA$19*CR47)+('2021'!$CB$19*CS47)+('2021'!$CC$19*CT47)+('2021'!$CD$19*CU47)+('2021'!$CE$19*CV47))/(SUM(CM47:CV47))</f>
        <v>#DIV/0!</v>
      </c>
      <c r="CX47" s="4"/>
    </row>
    <row r="48" spans="1:102" ht="15" thickBot="1" x14ac:dyDescent="0.4">
      <c r="A48" s="4"/>
      <c r="B48" s="4"/>
      <c r="C48" s="262" t="s">
        <v>35</v>
      </c>
      <c r="D48" s="263"/>
      <c r="E48" s="263"/>
      <c r="F48" s="21"/>
      <c r="G48" s="22"/>
      <c r="H48" s="22"/>
      <c r="I48" s="22"/>
      <c r="J48" s="22"/>
      <c r="K48" s="22"/>
      <c r="L48" s="22"/>
      <c r="M48" s="22"/>
      <c r="N48" s="22"/>
      <c r="O48" s="23"/>
      <c r="P48" s="46" t="e">
        <f>(($F$19*F48)+($G$19*G48)+($H$19*H48)+($J$19*J48)+($I$19*I48)+($K$19*K48)+($L$19*L48)+($M$19*M48)+($N$19*N48)+($O$19*O48))/(SUM(F48:O48))</f>
        <v>#DIV/0!</v>
      </c>
      <c r="Q48" s="4"/>
      <c r="R48" s="4"/>
      <c r="S48" s="4"/>
      <c r="T48" s="262" t="s">
        <v>35</v>
      </c>
      <c r="U48" s="263"/>
      <c r="V48" s="263"/>
      <c r="W48" s="21"/>
      <c r="X48" s="22"/>
      <c r="Y48" s="22"/>
      <c r="Z48" s="22"/>
      <c r="AA48" s="22"/>
      <c r="AB48" s="22"/>
      <c r="AC48" s="22"/>
      <c r="AD48" s="22"/>
      <c r="AE48" s="22"/>
      <c r="AF48" s="23"/>
      <c r="AG48" s="46" t="e">
        <f>(($W$19*W48)+($X$19*X48)+($Y$19*Y48)+($AA$19*AA48)+($Z$19*Z48)+($AB$19*AB48)+($AC$19*AC48)+($AD$19*AD48)+($AE$19*AE48)+($AF$19*AF48))/(SUM(W48:AF48))</f>
        <v>#DIV/0!</v>
      </c>
      <c r="AH48" s="4"/>
      <c r="AI48" s="4"/>
      <c r="AJ48" s="4"/>
      <c r="AK48" s="259" t="s">
        <v>34</v>
      </c>
      <c r="AL48" s="260"/>
      <c r="AM48" s="261"/>
      <c r="AN48" s="19"/>
      <c r="AO48" s="15"/>
      <c r="AP48" s="15"/>
      <c r="AQ48" s="15"/>
      <c r="AR48" s="15"/>
      <c r="AS48" s="15"/>
      <c r="AT48" s="15"/>
      <c r="AU48" s="15"/>
      <c r="AV48" s="15"/>
      <c r="AW48" s="20"/>
      <c r="AX48" s="46" t="e">
        <f>(($AN$20*AN48)+($AO$20*AO48)+($AP$20*AP48)+($AR$20*AR48)+($AQ$20*AQ48)+($AS$20*AS48)+($AT$20*AT48)+($AU$20*AU48)+($AV$20*AV48)+($AW$20*AW48))/(SUM(AN48:AW48))</f>
        <v>#DIV/0!</v>
      </c>
      <c r="AY48" s="4"/>
      <c r="AZ48" s="4"/>
      <c r="BA48" s="4"/>
      <c r="BB48" s="259" t="s">
        <v>34</v>
      </c>
      <c r="BC48" s="260"/>
      <c r="BD48" s="261"/>
      <c r="BE48" s="19"/>
      <c r="BF48" s="15"/>
      <c r="BG48" s="15"/>
      <c r="BH48" s="15"/>
      <c r="BI48" s="15"/>
      <c r="BJ48" s="15"/>
      <c r="BK48" s="15"/>
      <c r="BL48" s="15"/>
      <c r="BM48" s="15"/>
      <c r="BN48" s="20"/>
      <c r="BO48" s="46" t="e">
        <f>((#REF!*BE48)+(#REF!*BF48)+(#REF!*BG48)+(#REF!*BI48)+(#REF!*BH48)+(#REF!*BJ48)+(#REF!*BK48)+(#REF!*BL48)+(#REF!*BM48)+(#REF!*BN48))/(SUM(BE48:BN48))</f>
        <v>#REF!</v>
      </c>
      <c r="BP48" s="4"/>
      <c r="BQ48" s="4"/>
      <c r="BR48" s="4"/>
      <c r="BS48" s="262" t="s">
        <v>35</v>
      </c>
      <c r="BT48" s="263"/>
      <c r="BU48" s="263"/>
      <c r="BV48" s="21"/>
      <c r="BW48" s="22"/>
      <c r="BX48" s="22"/>
      <c r="BY48" s="22"/>
      <c r="BZ48" s="22"/>
      <c r="CA48" s="22"/>
      <c r="CB48" s="22"/>
      <c r="CC48" s="22"/>
      <c r="CD48" s="22"/>
      <c r="CE48" s="23"/>
      <c r="CF48" s="46" t="e">
        <f>(($BV$19*BV48)+($BW$19*BW48)+($BX$19*BX48)+($BZ$19*BZ48)+($BY$19*BY48)+($CA$19*CA48)+($CB$19*CB48)+($CC$19*CC48)+($CD$19*CD48)+($CE$19*CE48))/(SUM(BV48:CE48))</f>
        <v>#DIV/0!</v>
      </c>
      <c r="CG48" s="4"/>
      <c r="CH48" s="4"/>
      <c r="CI48" s="4"/>
      <c r="CJ48" s="262" t="s">
        <v>35</v>
      </c>
      <c r="CK48" s="263"/>
      <c r="CL48" s="263"/>
      <c r="CM48" s="21"/>
      <c r="CN48" s="22"/>
      <c r="CO48" s="22"/>
      <c r="CP48" s="22"/>
      <c r="CQ48" s="22"/>
      <c r="CR48" s="22"/>
      <c r="CS48" s="22"/>
      <c r="CT48" s="22"/>
      <c r="CU48" s="22"/>
      <c r="CV48" s="23"/>
      <c r="CW48" s="46" t="e">
        <f>(('2021'!$BV$19*CM48)+('2021'!$BW$19*CN48)+('2021'!$BX$19*CO48)+('2021'!$BZ$19*CQ48)+('2021'!$BY$19*CP48)+('2021'!$CA$19*CR48)+('2021'!$CB$19*CS48)+('2021'!$CC$19*CT48)+('2021'!$CD$19*CU48)+('2021'!$CE$19*CV48))/(SUM(CM48:CV48))</f>
        <v>#DIV/0!</v>
      </c>
      <c r="CX48" s="4"/>
    </row>
    <row r="49" spans="1:102" ht="15" thickBot="1" x14ac:dyDescent="0.4">
      <c r="A49" s="4"/>
      <c r="B49" s="4"/>
      <c r="C49" s="264"/>
      <c r="D49" s="264"/>
      <c r="E49" s="264"/>
      <c r="F49" s="5"/>
      <c r="G49" s="5"/>
      <c r="H49" s="5"/>
      <c r="I49" s="5"/>
      <c r="J49" s="5"/>
      <c r="K49" s="5"/>
      <c r="L49" s="5"/>
      <c r="M49" s="5"/>
      <c r="N49" s="5"/>
      <c r="O49" s="5"/>
      <c r="P49" s="44" t="e">
        <f>AVERAGE(P45:P48)</f>
        <v>#DIV/0!</v>
      </c>
      <c r="Q49" s="4"/>
      <c r="R49" s="4"/>
      <c r="S49" s="4"/>
      <c r="T49" s="264"/>
      <c r="U49" s="264"/>
      <c r="V49" s="264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6" t="e">
        <f>AVERAGE(AG45:AG48)</f>
        <v>#DIV/0!</v>
      </c>
      <c r="AH49" s="4"/>
      <c r="AI49" s="4"/>
      <c r="AJ49" s="4"/>
      <c r="AK49" s="262" t="s">
        <v>35</v>
      </c>
      <c r="AL49" s="263"/>
      <c r="AM49" s="263"/>
      <c r="AN49" s="21"/>
      <c r="AO49" s="22"/>
      <c r="AP49" s="22"/>
      <c r="AQ49" s="22"/>
      <c r="AR49" s="22"/>
      <c r="AS49" s="22"/>
      <c r="AT49" s="22"/>
      <c r="AU49" s="22"/>
      <c r="AV49" s="22"/>
      <c r="AW49" s="23"/>
      <c r="AX49" s="46" t="e">
        <f>(($AN$20*AN49)+($AO$20*AO49)+($AP$20*AP49)+($AR$20*AR49)+($AQ$20*AQ49)+($AS$20*AS49)+($AT$20*AT49)+($AU$20*AU49)+($AV$20*AV49)+($AW$20*AW49))/(SUM(AN49:AW49))</f>
        <v>#DIV/0!</v>
      </c>
      <c r="AY49" s="4"/>
      <c r="AZ49" s="4"/>
      <c r="BA49" s="4"/>
      <c r="BB49" s="262" t="s">
        <v>35</v>
      </c>
      <c r="BC49" s="263"/>
      <c r="BD49" s="263"/>
      <c r="BE49" s="21"/>
      <c r="BF49" s="22"/>
      <c r="BG49" s="22"/>
      <c r="BH49" s="22"/>
      <c r="BI49" s="22"/>
      <c r="BJ49" s="22"/>
      <c r="BK49" s="22"/>
      <c r="BL49" s="22"/>
      <c r="BM49" s="22"/>
      <c r="BN49" s="23"/>
      <c r="BO49" s="46" t="e">
        <f>((#REF!*BE49)+(#REF!*BF49)+(#REF!*BG49)+(#REF!*BI49)+(#REF!*BH49)+(#REF!*BJ49)+(#REF!*BK49)+(#REF!*BL49)+(#REF!*BM49)+(#REF!*BN49))/(SUM(BE49:BN49))</f>
        <v>#REF!</v>
      </c>
      <c r="BP49" s="4"/>
      <c r="BQ49" s="4"/>
      <c r="BR49" s="4"/>
      <c r="BS49" s="264"/>
      <c r="BT49" s="264"/>
      <c r="BU49" s="264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44" t="e">
        <f>AVERAGE(CF45:CF48)</f>
        <v>#DIV/0!</v>
      </c>
      <c r="CG49" s="4"/>
      <c r="CH49" s="4"/>
      <c r="CI49" s="4"/>
      <c r="CJ49" s="264"/>
      <c r="CK49" s="264"/>
      <c r="CL49" s="264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44" t="e">
        <f>AVERAGE(CW45:CW48)</f>
        <v>#DIV/0!</v>
      </c>
      <c r="CX49" s="4"/>
    </row>
    <row r="50" spans="1:102" ht="19" thickBot="1" x14ac:dyDescent="0.4">
      <c r="A50" s="41"/>
      <c r="B50" s="254" t="s">
        <v>13</v>
      </c>
      <c r="C50" s="254"/>
      <c r="D50" s="254"/>
      <c r="E50" s="254"/>
      <c r="F50" s="254"/>
      <c r="G50" s="254"/>
      <c r="H50" s="254"/>
      <c r="I50" s="5"/>
      <c r="J50" s="5"/>
      <c r="K50" s="5"/>
      <c r="L50" s="5"/>
      <c r="M50" s="5"/>
      <c r="N50" s="5"/>
      <c r="O50" s="5"/>
      <c r="P50" s="9"/>
      <c r="Q50" s="4"/>
      <c r="R50" s="41"/>
      <c r="S50" s="254" t="s">
        <v>13</v>
      </c>
      <c r="T50" s="254"/>
      <c r="U50" s="254"/>
      <c r="V50" s="254"/>
      <c r="W50" s="254"/>
      <c r="X50" s="254"/>
      <c r="Y50" s="254"/>
      <c r="Z50" s="5"/>
      <c r="AA50" s="5"/>
      <c r="AB50" s="5"/>
      <c r="AC50" s="5"/>
      <c r="AD50" s="5"/>
      <c r="AE50" s="5"/>
      <c r="AF50" s="5"/>
      <c r="AG50" s="9"/>
      <c r="AH50" s="4"/>
      <c r="AI50" s="4"/>
      <c r="AJ50" s="4"/>
      <c r="AK50" s="264"/>
      <c r="AL50" s="264"/>
      <c r="AM50" s="264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44" t="e">
        <f>AVERAGE(AX46:AX49)</f>
        <v>#DIV/0!</v>
      </c>
      <c r="AY50" s="4"/>
      <c r="AZ50" s="4"/>
      <c r="BA50" s="4"/>
      <c r="BB50" s="264"/>
      <c r="BC50" s="264"/>
      <c r="BD50" s="264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44" t="e">
        <f>AVERAGE(BO46:BO49)</f>
        <v>#REF!</v>
      </c>
      <c r="BP50" s="4"/>
      <c r="BQ50" s="41"/>
      <c r="BR50" s="254" t="s">
        <v>13</v>
      </c>
      <c r="BS50" s="254"/>
      <c r="BT50" s="254"/>
      <c r="BU50" s="254"/>
      <c r="BV50" s="254"/>
      <c r="BW50" s="254"/>
      <c r="BX50" s="254"/>
      <c r="BY50" s="5"/>
      <c r="BZ50" s="5"/>
      <c r="CA50" s="5"/>
      <c r="CB50" s="5"/>
      <c r="CC50" s="5"/>
      <c r="CD50" s="5"/>
      <c r="CE50" s="5"/>
      <c r="CF50" s="9"/>
      <c r="CG50" s="4"/>
      <c r="CH50" s="41"/>
      <c r="CI50" s="254" t="s">
        <v>13</v>
      </c>
      <c r="CJ50" s="254"/>
      <c r="CK50" s="254"/>
      <c r="CL50" s="254"/>
      <c r="CM50" s="254"/>
      <c r="CN50" s="254"/>
      <c r="CO50" s="254"/>
      <c r="CP50" s="5"/>
      <c r="CQ50" s="5"/>
      <c r="CR50" s="5"/>
      <c r="CS50" s="5"/>
      <c r="CT50" s="5"/>
      <c r="CU50" s="5"/>
      <c r="CV50" s="5"/>
      <c r="CW50" s="9"/>
      <c r="CX50" s="4"/>
    </row>
    <row r="51" spans="1:102" ht="19" thickBot="1" x14ac:dyDescent="0.4">
      <c r="A51" s="4"/>
      <c r="B51" s="37"/>
      <c r="C51" s="37"/>
      <c r="D51" s="37"/>
      <c r="E51" s="37"/>
      <c r="F51" s="5"/>
      <c r="G51" s="5"/>
      <c r="H51" s="5"/>
      <c r="I51" s="5"/>
      <c r="J51" s="5"/>
      <c r="K51" s="5"/>
      <c r="L51" s="5"/>
      <c r="M51" s="5"/>
      <c r="N51" s="5"/>
      <c r="O51" s="5"/>
      <c r="P51" s="9"/>
      <c r="Q51" s="4"/>
      <c r="R51" s="4"/>
      <c r="S51" s="37"/>
      <c r="T51" s="37"/>
      <c r="U51" s="37"/>
      <c r="V51" s="37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9"/>
      <c r="AH51" s="4"/>
      <c r="AI51" s="41"/>
      <c r="AJ51" s="254" t="s">
        <v>13</v>
      </c>
      <c r="AK51" s="254"/>
      <c r="AL51" s="254"/>
      <c r="AM51" s="254"/>
      <c r="AN51" s="254"/>
      <c r="AO51" s="254"/>
      <c r="AP51" s="254"/>
      <c r="AQ51" s="5"/>
      <c r="AR51" s="5"/>
      <c r="AS51" s="5"/>
      <c r="AT51" s="5"/>
      <c r="AU51" s="5"/>
      <c r="AV51" s="5"/>
      <c r="AW51" s="5"/>
      <c r="AX51" s="9"/>
      <c r="AY51" s="4"/>
      <c r="AZ51" s="41"/>
      <c r="BA51" s="254" t="s">
        <v>13</v>
      </c>
      <c r="BB51" s="254"/>
      <c r="BC51" s="254"/>
      <c r="BD51" s="254"/>
      <c r="BE51" s="254"/>
      <c r="BF51" s="254"/>
      <c r="BG51" s="254"/>
      <c r="BH51" s="5"/>
      <c r="BI51" s="5"/>
      <c r="BJ51" s="5"/>
      <c r="BK51" s="5"/>
      <c r="BL51" s="5"/>
      <c r="BM51" s="5"/>
      <c r="BN51" s="5"/>
      <c r="BO51" s="9"/>
      <c r="BP51" s="4"/>
      <c r="BQ51" s="4"/>
      <c r="BR51" s="37"/>
      <c r="BS51" s="37"/>
      <c r="BT51" s="37"/>
      <c r="BU51" s="37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9"/>
      <c r="CG51" s="4"/>
      <c r="CH51" s="4"/>
      <c r="CI51" s="37"/>
      <c r="CJ51" s="37"/>
      <c r="CK51" s="37"/>
      <c r="CL51" s="37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9"/>
      <c r="CX51" s="4"/>
    </row>
    <row r="52" spans="1:102" ht="19" thickBot="1" x14ac:dyDescent="0.4">
      <c r="A52" s="4"/>
      <c r="B52" s="4"/>
      <c r="C52" s="4"/>
      <c r="D52" s="4"/>
      <c r="E52" s="4"/>
      <c r="F52" s="13">
        <v>1</v>
      </c>
      <c r="G52" s="11">
        <v>2</v>
      </c>
      <c r="H52" s="11">
        <v>3</v>
      </c>
      <c r="I52" s="11">
        <v>4</v>
      </c>
      <c r="J52" s="11">
        <v>5</v>
      </c>
      <c r="K52" s="11">
        <v>6</v>
      </c>
      <c r="L52" s="11">
        <v>7</v>
      </c>
      <c r="M52" s="11">
        <v>8</v>
      </c>
      <c r="N52" s="11">
        <v>9</v>
      </c>
      <c r="O52" s="14">
        <v>10</v>
      </c>
      <c r="P52" s="43" t="s">
        <v>16</v>
      </c>
      <c r="Q52" s="4"/>
      <c r="R52" s="4"/>
      <c r="S52" s="4"/>
      <c r="T52" s="4"/>
      <c r="U52" s="4"/>
      <c r="V52" s="4"/>
      <c r="W52" s="13">
        <v>1</v>
      </c>
      <c r="X52" s="11">
        <v>2</v>
      </c>
      <c r="Y52" s="11">
        <v>3</v>
      </c>
      <c r="Z52" s="11">
        <v>4</v>
      </c>
      <c r="AA52" s="11">
        <v>5</v>
      </c>
      <c r="AB52" s="11">
        <v>6</v>
      </c>
      <c r="AC52" s="11">
        <v>7</v>
      </c>
      <c r="AD52" s="11">
        <v>8</v>
      </c>
      <c r="AE52" s="11">
        <v>9</v>
      </c>
      <c r="AF52" s="14">
        <v>10</v>
      </c>
      <c r="AG52" s="43" t="s">
        <v>16</v>
      </c>
      <c r="AH52" s="4"/>
      <c r="AI52" s="4"/>
      <c r="AJ52" s="37"/>
      <c r="AK52" s="37"/>
      <c r="AL52" s="37"/>
      <c r="AM52" s="37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9"/>
      <c r="AY52" s="4"/>
      <c r="AZ52" s="4"/>
      <c r="BA52" s="37"/>
      <c r="BB52" s="37"/>
      <c r="BC52" s="37"/>
      <c r="BD52" s="37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9"/>
      <c r="BP52" s="4"/>
      <c r="BQ52" s="4"/>
      <c r="BR52" s="4"/>
      <c r="BS52" s="4"/>
      <c r="BT52" s="4"/>
      <c r="BU52" s="4"/>
      <c r="BV52" s="13">
        <v>1</v>
      </c>
      <c r="BW52" s="11">
        <v>2</v>
      </c>
      <c r="BX52" s="11">
        <v>3</v>
      </c>
      <c r="BY52" s="11">
        <v>4</v>
      </c>
      <c r="BZ52" s="11">
        <v>5</v>
      </c>
      <c r="CA52" s="11">
        <v>6</v>
      </c>
      <c r="CB52" s="11">
        <v>7</v>
      </c>
      <c r="CC52" s="11">
        <v>8</v>
      </c>
      <c r="CD52" s="11">
        <v>9</v>
      </c>
      <c r="CE52" s="14">
        <v>10</v>
      </c>
      <c r="CF52" s="43" t="s">
        <v>16</v>
      </c>
      <c r="CG52" s="4"/>
      <c r="CH52" s="4"/>
      <c r="CI52" s="4"/>
      <c r="CJ52" s="4"/>
      <c r="CK52" s="4"/>
      <c r="CL52" s="4"/>
      <c r="CM52" s="13">
        <v>1</v>
      </c>
      <c r="CN52" s="11">
        <v>2</v>
      </c>
      <c r="CO52" s="11">
        <v>3</v>
      </c>
      <c r="CP52" s="11">
        <v>4</v>
      </c>
      <c r="CQ52" s="11">
        <v>5</v>
      </c>
      <c r="CR52" s="11">
        <v>6</v>
      </c>
      <c r="CS52" s="11">
        <v>7</v>
      </c>
      <c r="CT52" s="11">
        <v>8</v>
      </c>
      <c r="CU52" s="11">
        <v>9</v>
      </c>
      <c r="CV52" s="14">
        <v>10</v>
      </c>
      <c r="CW52" s="43" t="s">
        <v>16</v>
      </c>
      <c r="CX52" s="4"/>
    </row>
    <row r="53" spans="1:102" ht="15" thickBot="1" x14ac:dyDescent="0.4">
      <c r="A53" s="4"/>
      <c r="B53" s="4"/>
      <c r="C53" s="255" t="s">
        <v>36</v>
      </c>
      <c r="D53" s="256"/>
      <c r="E53" s="256"/>
      <c r="F53" s="16"/>
      <c r="G53" s="17"/>
      <c r="H53" s="17"/>
      <c r="I53" s="17"/>
      <c r="J53" s="17"/>
      <c r="K53" s="17"/>
      <c r="L53" s="17"/>
      <c r="M53" s="17"/>
      <c r="N53" s="17"/>
      <c r="O53" s="18"/>
      <c r="P53" s="46" t="e">
        <f>(($F$19*F53)+($G$19*G53)+($H$19*H53)+($J$19*J53)+($I$19*I53)+($K$19*K53)+($L$19*L53)+($M$19*M53)+($N$19*N53)+($O$19*O53))/(SUM(F53:O53))</f>
        <v>#DIV/0!</v>
      </c>
      <c r="Q53" s="4"/>
      <c r="R53" s="4"/>
      <c r="S53" s="4"/>
      <c r="T53" s="255" t="s">
        <v>36</v>
      </c>
      <c r="U53" s="256"/>
      <c r="V53" s="256"/>
      <c r="W53" s="16"/>
      <c r="X53" s="17"/>
      <c r="Y53" s="17"/>
      <c r="Z53" s="17"/>
      <c r="AA53" s="17"/>
      <c r="AB53" s="17"/>
      <c r="AC53" s="17"/>
      <c r="AD53" s="17"/>
      <c r="AE53" s="17"/>
      <c r="AF53" s="18"/>
      <c r="AG53" s="46" t="e">
        <f>(($W$19*W53)+($X$19*X53)+($Y$19*Y53)+($AA$19*AA53)+($Z$19*Z53)+($AB$19*AB53)+($AC$19*AC53)+($AD$19*AD53)+($AE$19*AE53)+($AF$19*AF53))/(SUM(W53:AF53))</f>
        <v>#DIV/0!</v>
      </c>
      <c r="AH53" s="4"/>
      <c r="AI53" s="4"/>
      <c r="AJ53" s="4"/>
      <c r="AK53" s="4"/>
      <c r="AL53" s="4"/>
      <c r="AM53" s="4"/>
      <c r="AN53" s="13">
        <v>1</v>
      </c>
      <c r="AO53" s="11">
        <v>2</v>
      </c>
      <c r="AP53" s="11">
        <v>3</v>
      </c>
      <c r="AQ53" s="11">
        <v>4</v>
      </c>
      <c r="AR53" s="11">
        <v>5</v>
      </c>
      <c r="AS53" s="11">
        <v>6</v>
      </c>
      <c r="AT53" s="11">
        <v>7</v>
      </c>
      <c r="AU53" s="11">
        <v>8</v>
      </c>
      <c r="AV53" s="11">
        <v>9</v>
      </c>
      <c r="AW53" s="14">
        <v>10</v>
      </c>
      <c r="AX53" s="43" t="s">
        <v>16</v>
      </c>
      <c r="AY53" s="4"/>
      <c r="AZ53" s="4"/>
      <c r="BA53" s="4"/>
      <c r="BB53" s="4"/>
      <c r="BC53" s="4"/>
      <c r="BD53" s="4"/>
      <c r="BE53" s="13">
        <v>1</v>
      </c>
      <c r="BF53" s="11">
        <v>2</v>
      </c>
      <c r="BG53" s="11">
        <v>3</v>
      </c>
      <c r="BH53" s="11">
        <v>4</v>
      </c>
      <c r="BI53" s="11">
        <v>5</v>
      </c>
      <c r="BJ53" s="11">
        <v>6</v>
      </c>
      <c r="BK53" s="11">
        <v>7</v>
      </c>
      <c r="BL53" s="11">
        <v>8</v>
      </c>
      <c r="BM53" s="11">
        <v>9</v>
      </c>
      <c r="BN53" s="14">
        <v>10</v>
      </c>
      <c r="BO53" s="43" t="s">
        <v>16</v>
      </c>
      <c r="BP53" s="4"/>
      <c r="BQ53" s="4"/>
      <c r="BR53" s="4"/>
      <c r="BS53" s="255" t="s">
        <v>36</v>
      </c>
      <c r="BT53" s="256"/>
      <c r="BU53" s="256"/>
      <c r="BV53" s="16"/>
      <c r="BW53" s="17"/>
      <c r="BX53" s="17"/>
      <c r="BY53" s="17"/>
      <c r="BZ53" s="17"/>
      <c r="CA53" s="17"/>
      <c r="CB53" s="17"/>
      <c r="CC53" s="17"/>
      <c r="CD53" s="17"/>
      <c r="CE53" s="18"/>
      <c r="CF53" s="46" t="e">
        <f>(($BV$19*BV53)+($BW$19*BW53)+($BX$19*BX53)+($BZ$19*BZ53)+($BY$19*BY53)+($CA$19*CA53)+($CB$19*CB53)+($CC$19*CC53)+($CD$19*CD53)+($CE$19*CE53))/(SUM(BV53:CE53))</f>
        <v>#DIV/0!</v>
      </c>
      <c r="CG53" s="4"/>
      <c r="CH53" s="4"/>
      <c r="CI53" s="4"/>
      <c r="CJ53" s="255" t="s">
        <v>36</v>
      </c>
      <c r="CK53" s="256"/>
      <c r="CL53" s="256"/>
      <c r="CM53" s="16"/>
      <c r="CN53" s="17"/>
      <c r="CO53" s="17"/>
      <c r="CP53" s="17"/>
      <c r="CQ53" s="17"/>
      <c r="CR53" s="17"/>
      <c r="CS53" s="17"/>
      <c r="CT53" s="17"/>
      <c r="CU53" s="17"/>
      <c r="CV53" s="18"/>
      <c r="CW53" s="46" t="e">
        <f>(('2021'!$BV$19*CM53)+('2021'!$BW$19*CN53)+('2021'!$BX$19*CO53)+('2021'!$BZ$19*CQ53)+('2021'!$BY$19*CP53)+('2021'!$CA$19*CR53)+('2021'!$CB$19*CS53)+('2021'!$CC$19*CT53)+('2021'!$CD$19*CU53)+('2021'!$CE$19*CV53))/(SUM(CM53:CV53))</f>
        <v>#DIV/0!</v>
      </c>
      <c r="CX53" s="4"/>
    </row>
    <row r="54" spans="1:102" ht="15" thickBot="1" x14ac:dyDescent="0.4">
      <c r="A54" s="4"/>
      <c r="B54" s="4"/>
      <c r="C54" s="262" t="s">
        <v>37</v>
      </c>
      <c r="D54" s="263"/>
      <c r="E54" s="263"/>
      <c r="F54" s="21"/>
      <c r="G54" s="22"/>
      <c r="H54" s="22"/>
      <c r="I54" s="22"/>
      <c r="J54" s="22"/>
      <c r="K54" s="22"/>
      <c r="L54" s="22"/>
      <c r="M54" s="22"/>
      <c r="N54" s="22"/>
      <c r="O54" s="23"/>
      <c r="P54" s="46" t="e">
        <f>(($F$19*F54)+($G$19*G54)+($H$19*H54)+($J$19*J54)+($I$19*I54)+($K$19*K54)+($L$19*L54)+($M$19*M54)+($N$19*N54)+($O$19*O54))/(SUM(F54:O54))</f>
        <v>#DIV/0!</v>
      </c>
      <c r="Q54" s="4"/>
      <c r="R54" s="4"/>
      <c r="S54" s="4"/>
      <c r="T54" s="262" t="s">
        <v>37</v>
      </c>
      <c r="U54" s="263"/>
      <c r="V54" s="263"/>
      <c r="W54" s="21"/>
      <c r="X54" s="22"/>
      <c r="Y54" s="22"/>
      <c r="Z54" s="22"/>
      <c r="AA54" s="22"/>
      <c r="AB54" s="22"/>
      <c r="AC54" s="22"/>
      <c r="AD54" s="22"/>
      <c r="AE54" s="22"/>
      <c r="AF54" s="23"/>
      <c r="AG54" s="46" t="e">
        <f>(($W$19*W54)+($X$19*X54)+($Y$19*Y54)+($AA$19*AA54)+($Z$19*Z54)+($AB$19*AB54)+($AC$19*AC54)+($AD$19*AD54)+($AE$19*AE54)+($AF$19*AF54))/(SUM(W54:AF54))</f>
        <v>#DIV/0!</v>
      </c>
      <c r="AH54" s="4"/>
      <c r="AI54" s="4"/>
      <c r="AJ54" s="4"/>
      <c r="AK54" s="255" t="s">
        <v>36</v>
      </c>
      <c r="AL54" s="256"/>
      <c r="AM54" s="256"/>
      <c r="AN54" s="16"/>
      <c r="AO54" s="17"/>
      <c r="AP54" s="17"/>
      <c r="AQ54" s="17"/>
      <c r="AR54" s="17"/>
      <c r="AS54" s="17"/>
      <c r="AT54" s="17"/>
      <c r="AU54" s="17"/>
      <c r="AV54" s="17"/>
      <c r="AW54" s="18"/>
      <c r="AX54" s="46" t="e">
        <f>(($AN$20*AN54)+($AO$20*AO54)+($AP$20*AP54)+($AR$20*AR54)+($AQ$20*AQ54)+($AS$20*AS54)+($AT$20*AT54)+($AU$20*AU54)+($AV$20*AV54)+($AW$20*AW54))/(SUM(AN54:AW54))</f>
        <v>#DIV/0!</v>
      </c>
      <c r="AY54" s="4"/>
      <c r="AZ54" s="4"/>
      <c r="BA54" s="4"/>
      <c r="BB54" s="255" t="s">
        <v>36</v>
      </c>
      <c r="BC54" s="256"/>
      <c r="BD54" s="256"/>
      <c r="BE54" s="16"/>
      <c r="BF54" s="17"/>
      <c r="BG54" s="17"/>
      <c r="BH54" s="17"/>
      <c r="BI54" s="17"/>
      <c r="BJ54" s="17"/>
      <c r="BK54" s="17"/>
      <c r="BL54" s="17"/>
      <c r="BM54" s="17"/>
      <c r="BN54" s="18"/>
      <c r="BO54" s="46" t="e">
        <f>((#REF!*BE54)+(#REF!*BF54)+(#REF!*BG54)+(#REF!*BI54)+(#REF!*BH54)+(#REF!*BJ54)+(#REF!*BK54)+(#REF!*BL54)+(#REF!*BM54)+(#REF!*BN54))/(SUM(BE54:BN54))</f>
        <v>#REF!</v>
      </c>
      <c r="BP54" s="4"/>
      <c r="BQ54" s="4"/>
      <c r="BR54" s="4"/>
      <c r="BS54" s="262" t="s">
        <v>37</v>
      </c>
      <c r="BT54" s="263"/>
      <c r="BU54" s="263"/>
      <c r="BV54" s="21"/>
      <c r="BW54" s="22"/>
      <c r="BX54" s="22"/>
      <c r="BY54" s="22"/>
      <c r="BZ54" s="22"/>
      <c r="CA54" s="22"/>
      <c r="CB54" s="22"/>
      <c r="CC54" s="22"/>
      <c r="CD54" s="22"/>
      <c r="CE54" s="23"/>
      <c r="CF54" s="46" t="e">
        <f>(($BV$19*BV54)+($BW$19*BW54)+($BX$19*BX54)+($BZ$19*BZ54)+($BY$19*BY54)+($CA$19*CA54)+($CB$19*CB54)+($CC$19*CC54)+($CD$19*CD54)+($CE$19*CE54))/(SUM(BV54:CE54))</f>
        <v>#DIV/0!</v>
      </c>
      <c r="CG54" s="4"/>
      <c r="CH54" s="4"/>
      <c r="CI54" s="4"/>
      <c r="CJ54" s="262" t="s">
        <v>37</v>
      </c>
      <c r="CK54" s="263"/>
      <c r="CL54" s="263"/>
      <c r="CM54" s="21"/>
      <c r="CN54" s="22"/>
      <c r="CO54" s="22"/>
      <c r="CP54" s="22"/>
      <c r="CQ54" s="22"/>
      <c r="CR54" s="22"/>
      <c r="CS54" s="22"/>
      <c r="CT54" s="22"/>
      <c r="CU54" s="22"/>
      <c r="CV54" s="23"/>
      <c r="CW54" s="46" t="e">
        <f>(('2021'!$BV$19*CM54)+('2021'!$BW$19*CN54)+('2021'!$BX$19*CO54)+('2021'!$BZ$19*CQ54)+('2021'!$BY$19*CP54)+('2021'!$CA$19*CR54)+('2021'!$CB$19*CS54)+('2021'!$CC$19*CT54)+('2021'!$CD$19*CU54)+('2021'!$CE$19*CV54))/(SUM(CM54:CV54))</f>
        <v>#DIV/0!</v>
      </c>
      <c r="CX54" s="4"/>
    </row>
    <row r="55" spans="1:102" ht="15" thickBot="1" x14ac:dyDescent="0.4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56" t="e">
        <f>AVERAGE(P53:P54)</f>
        <v>#DIV/0!</v>
      </c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56" t="e">
        <f>AVERAGE(AG53:AG54)</f>
        <v>#DIV/0!</v>
      </c>
      <c r="AH55" s="4"/>
      <c r="AI55" s="4"/>
      <c r="AJ55" s="4"/>
      <c r="AK55" s="262" t="s">
        <v>37</v>
      </c>
      <c r="AL55" s="263"/>
      <c r="AM55" s="263"/>
      <c r="AN55" s="21"/>
      <c r="AO55" s="22"/>
      <c r="AP55" s="22"/>
      <c r="AQ55" s="22"/>
      <c r="AR55" s="22"/>
      <c r="AS55" s="22"/>
      <c r="AT55" s="22"/>
      <c r="AU55" s="22"/>
      <c r="AV55" s="22"/>
      <c r="AW55" s="23"/>
      <c r="AX55" s="46" t="e">
        <f>(($AN$20*AN55)+($AO$20*AO55)+($AP$20*AP55)+($AR$20*AR55)+($AQ$20*AQ55)+($AS$20*AS55)+($AT$20*AT55)+($AU$20*AU55)+($AV$20*AV55)+($AW$20*AW55))/(SUM(AN55:AW55))</f>
        <v>#DIV/0!</v>
      </c>
      <c r="AY55" s="4"/>
      <c r="AZ55" s="4"/>
      <c r="BA55" s="4"/>
      <c r="BB55" s="262" t="s">
        <v>37</v>
      </c>
      <c r="BC55" s="263"/>
      <c r="BD55" s="263"/>
      <c r="BE55" s="21"/>
      <c r="BF55" s="22"/>
      <c r="BG55" s="22"/>
      <c r="BH55" s="22"/>
      <c r="BI55" s="22"/>
      <c r="BJ55" s="22"/>
      <c r="BK55" s="22"/>
      <c r="BL55" s="22"/>
      <c r="BM55" s="22"/>
      <c r="BN55" s="23"/>
      <c r="BO55" s="46" t="e">
        <f>((#REF!*BE55)+(#REF!*BF55)+(#REF!*BG55)+(#REF!*BI55)+(#REF!*BH55)+(#REF!*BJ55)+(#REF!*BK55)+(#REF!*BL55)+(#REF!*BM55)+(#REF!*BN55))/(SUM(BE55:BN55))</f>
        <v>#REF!</v>
      </c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56" t="e">
        <f>AVERAGE(CF53:CF54)</f>
        <v>#DIV/0!</v>
      </c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56" t="e">
        <f>AVERAGE(CW53:CW54)</f>
        <v>#DIV/0!</v>
      </c>
      <c r="CX55" s="4"/>
    </row>
    <row r="56" spans="1:102" ht="19" thickBot="1" x14ac:dyDescent="0.4">
      <c r="A56" s="42"/>
      <c r="B56" s="253" t="s">
        <v>38</v>
      </c>
      <c r="C56" s="253"/>
      <c r="D56" s="253"/>
      <c r="E56" s="253"/>
      <c r="F56" s="253"/>
      <c r="G56" s="253"/>
      <c r="H56" s="253"/>
      <c r="I56" s="4"/>
      <c r="J56" s="4"/>
      <c r="K56" s="4"/>
      <c r="L56" s="4"/>
      <c r="M56" s="4"/>
      <c r="N56" s="4"/>
      <c r="O56" s="4"/>
      <c r="P56" s="4"/>
      <c r="Q56" s="4"/>
      <c r="R56" s="42"/>
      <c r="S56" s="253" t="s">
        <v>38</v>
      </c>
      <c r="T56" s="253"/>
      <c r="U56" s="253"/>
      <c r="V56" s="253"/>
      <c r="W56" s="253"/>
      <c r="X56" s="253"/>
      <c r="Y56" s="253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56" t="e">
        <f>AVERAGE(AX54:AX55)</f>
        <v>#DIV/0!</v>
      </c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56" t="e">
        <f>AVERAGE(BO54:BO55)</f>
        <v>#REF!</v>
      </c>
      <c r="BP56" s="4"/>
      <c r="BQ56" s="42"/>
      <c r="BR56" s="253" t="s">
        <v>38</v>
      </c>
      <c r="BS56" s="253"/>
      <c r="BT56" s="253"/>
      <c r="BU56" s="253"/>
      <c r="BV56" s="253"/>
      <c r="BW56" s="253"/>
      <c r="BX56" s="253"/>
      <c r="BY56" s="4"/>
      <c r="BZ56" s="4"/>
      <c r="CA56" s="4"/>
      <c r="CB56" s="4"/>
      <c r="CC56" s="4"/>
      <c r="CD56" s="4"/>
      <c r="CE56" s="4"/>
      <c r="CF56" s="4"/>
      <c r="CG56" s="4"/>
      <c r="CH56" s="42"/>
      <c r="CI56" s="253" t="s">
        <v>38</v>
      </c>
      <c r="CJ56" s="253"/>
      <c r="CK56" s="253"/>
      <c r="CL56" s="253"/>
      <c r="CM56" s="253"/>
      <c r="CN56" s="253"/>
      <c r="CO56" s="253"/>
      <c r="CP56" s="4"/>
      <c r="CQ56" s="4"/>
      <c r="CR56" s="4" t="s">
        <v>1</v>
      </c>
      <c r="CS56" s="4"/>
      <c r="CT56" s="4"/>
      <c r="CU56" s="4"/>
      <c r="CV56" s="4"/>
      <c r="CW56" s="4"/>
      <c r="CX56" s="4"/>
    </row>
    <row r="57" spans="1:102" ht="19" thickBot="1" x14ac:dyDescent="0.4">
      <c r="A57" s="4"/>
      <c r="B57" s="37"/>
      <c r="C57" s="37"/>
      <c r="D57" s="37"/>
      <c r="E57" s="37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37"/>
      <c r="T57" s="37"/>
      <c r="U57" s="37"/>
      <c r="V57" s="37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2"/>
      <c r="AJ57" s="253" t="s">
        <v>38</v>
      </c>
      <c r="AK57" s="253"/>
      <c r="AL57" s="253"/>
      <c r="AM57" s="253"/>
      <c r="AN57" s="253"/>
      <c r="AO57" s="253"/>
      <c r="AP57" s="253"/>
      <c r="AQ57" s="4"/>
      <c r="AR57" s="4"/>
      <c r="AS57" s="4"/>
      <c r="AT57" s="4"/>
      <c r="AU57" s="4"/>
      <c r="AV57" s="4"/>
      <c r="AW57" s="4"/>
      <c r="AX57" s="4"/>
      <c r="AY57" s="4"/>
      <c r="AZ57" s="42"/>
      <c r="BA57" s="253" t="s">
        <v>38</v>
      </c>
      <c r="BB57" s="253"/>
      <c r="BC57" s="253"/>
      <c r="BD57" s="253"/>
      <c r="BE57" s="253"/>
      <c r="BF57" s="253"/>
      <c r="BG57" s="253"/>
      <c r="BH57" s="4"/>
      <c r="BI57" s="4"/>
      <c r="BJ57" s="4" t="s">
        <v>1</v>
      </c>
      <c r="BK57" s="4"/>
      <c r="BL57" s="4"/>
      <c r="BM57" s="4"/>
      <c r="BN57" s="4"/>
      <c r="BO57" s="4"/>
      <c r="BP57" s="4"/>
      <c r="BQ57" s="4"/>
      <c r="BR57" s="37"/>
      <c r="BS57" s="37"/>
      <c r="BT57" s="37"/>
      <c r="BU57" s="37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37"/>
      <c r="CJ57" s="37"/>
      <c r="CK57" s="37"/>
      <c r="CL57" s="37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</row>
    <row r="58" spans="1:102" ht="19" thickBot="1" x14ac:dyDescent="0.4">
      <c r="A58" s="4"/>
      <c r="B58" s="265"/>
      <c r="C58" s="266"/>
      <c r="D58" s="266"/>
      <c r="E58" s="266"/>
      <c r="F58" s="266"/>
      <c r="G58" s="266"/>
      <c r="H58" s="266"/>
      <c r="I58" s="266"/>
      <c r="J58" s="266"/>
      <c r="K58" s="266"/>
      <c r="L58" s="266"/>
      <c r="M58" s="266"/>
      <c r="N58" s="266"/>
      <c r="O58" s="266"/>
      <c r="P58" s="267"/>
      <c r="Q58" s="4"/>
      <c r="R58" s="4"/>
      <c r="S58" s="265"/>
      <c r="T58" s="266"/>
      <c r="U58" s="266"/>
      <c r="V58" s="266"/>
      <c r="W58" s="266"/>
      <c r="X58" s="266"/>
      <c r="Y58" s="266"/>
      <c r="Z58" s="266"/>
      <c r="AA58" s="266"/>
      <c r="AB58" s="266"/>
      <c r="AC58" s="266"/>
      <c r="AD58" s="266"/>
      <c r="AE58" s="266"/>
      <c r="AF58" s="266"/>
      <c r="AG58" s="267"/>
      <c r="AH58" s="4"/>
      <c r="AI58" s="4"/>
      <c r="AJ58" s="37"/>
      <c r="AK58" s="37"/>
      <c r="AL58" s="37"/>
      <c r="AM58" s="37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37"/>
      <c r="BB58" s="37"/>
      <c r="BC58" s="37"/>
      <c r="BD58" s="37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265"/>
      <c r="BS58" s="266"/>
      <c r="BT58" s="266"/>
      <c r="BU58" s="266"/>
      <c r="BV58" s="266"/>
      <c r="BW58" s="266"/>
      <c r="BX58" s="266"/>
      <c r="BY58" s="266"/>
      <c r="BZ58" s="266"/>
      <c r="CA58" s="266"/>
      <c r="CB58" s="266"/>
      <c r="CC58" s="266"/>
      <c r="CD58" s="266"/>
      <c r="CE58" s="266"/>
      <c r="CF58" s="267"/>
      <c r="CG58" s="4"/>
      <c r="CH58" s="4"/>
      <c r="CI58" s="265"/>
      <c r="CJ58" s="266"/>
      <c r="CK58" s="266"/>
      <c r="CL58" s="266"/>
      <c r="CM58" s="266"/>
      <c r="CN58" s="266"/>
      <c r="CO58" s="266"/>
      <c r="CP58" s="266"/>
      <c r="CQ58" s="266"/>
      <c r="CR58" s="266"/>
      <c r="CS58" s="266"/>
      <c r="CT58" s="266"/>
      <c r="CU58" s="266"/>
      <c r="CV58" s="266"/>
      <c r="CW58" s="267"/>
      <c r="CX58" s="4"/>
    </row>
    <row r="59" spans="1:102" ht="15" thickBot="1" x14ac:dyDescent="0.4">
      <c r="A59" s="4"/>
      <c r="B59" s="268"/>
      <c r="C59" s="269"/>
      <c r="D59" s="269"/>
      <c r="E59" s="269"/>
      <c r="F59" s="269"/>
      <c r="G59" s="269"/>
      <c r="H59" s="269"/>
      <c r="I59" s="269"/>
      <c r="J59" s="269"/>
      <c r="K59" s="269"/>
      <c r="L59" s="269"/>
      <c r="M59" s="269"/>
      <c r="N59" s="269"/>
      <c r="O59" s="269"/>
      <c r="P59" s="270"/>
      <c r="Q59" s="4"/>
      <c r="R59" s="4"/>
      <c r="S59" s="268"/>
      <c r="T59" s="269"/>
      <c r="U59" s="269"/>
      <c r="V59" s="269"/>
      <c r="W59" s="269"/>
      <c r="X59" s="269"/>
      <c r="Y59" s="269"/>
      <c r="Z59" s="269"/>
      <c r="AA59" s="269"/>
      <c r="AB59" s="269"/>
      <c r="AC59" s="269"/>
      <c r="AD59" s="269"/>
      <c r="AE59" s="269"/>
      <c r="AF59" s="269"/>
      <c r="AG59" s="270"/>
      <c r="AH59" s="4"/>
      <c r="AI59" s="4"/>
      <c r="AJ59" s="265"/>
      <c r="AK59" s="266"/>
      <c r="AL59" s="266"/>
      <c r="AM59" s="266"/>
      <c r="AN59" s="266"/>
      <c r="AO59" s="266"/>
      <c r="AP59" s="266"/>
      <c r="AQ59" s="266"/>
      <c r="AR59" s="266"/>
      <c r="AS59" s="266"/>
      <c r="AT59" s="266"/>
      <c r="AU59" s="266"/>
      <c r="AV59" s="266"/>
      <c r="AW59" s="266"/>
      <c r="AX59" s="267"/>
      <c r="AY59" s="4"/>
      <c r="AZ59" s="4"/>
      <c r="BA59" s="265"/>
      <c r="BB59" s="266"/>
      <c r="BC59" s="266"/>
      <c r="BD59" s="266"/>
      <c r="BE59" s="266"/>
      <c r="BF59" s="266"/>
      <c r="BG59" s="266"/>
      <c r="BH59" s="266"/>
      <c r="BI59" s="266"/>
      <c r="BJ59" s="266"/>
      <c r="BK59" s="266"/>
      <c r="BL59" s="266"/>
      <c r="BM59" s="266"/>
      <c r="BN59" s="266"/>
      <c r="BO59" s="267"/>
      <c r="BP59" s="4"/>
      <c r="BQ59" s="4"/>
      <c r="BR59" s="268"/>
      <c r="BS59" s="269"/>
      <c r="BT59" s="269"/>
      <c r="BU59" s="269"/>
      <c r="BV59" s="269"/>
      <c r="BW59" s="269"/>
      <c r="BX59" s="269"/>
      <c r="BY59" s="269"/>
      <c r="BZ59" s="269"/>
      <c r="CA59" s="269"/>
      <c r="CB59" s="269"/>
      <c r="CC59" s="269"/>
      <c r="CD59" s="269"/>
      <c r="CE59" s="269"/>
      <c r="CF59" s="270"/>
      <c r="CG59" s="4"/>
      <c r="CH59" s="4"/>
      <c r="CI59" s="268"/>
      <c r="CJ59" s="269"/>
      <c r="CK59" s="269"/>
      <c r="CL59" s="269"/>
      <c r="CM59" s="269"/>
      <c r="CN59" s="269"/>
      <c r="CO59" s="269"/>
      <c r="CP59" s="269"/>
      <c r="CQ59" s="269"/>
      <c r="CR59" s="269"/>
      <c r="CS59" s="269"/>
      <c r="CT59" s="269"/>
      <c r="CU59" s="269"/>
      <c r="CV59" s="269"/>
      <c r="CW59" s="270"/>
      <c r="CX59" s="4"/>
    </row>
    <row r="60" spans="1:102" ht="15" thickBot="1" x14ac:dyDescent="0.4">
      <c r="A60" s="4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4"/>
      <c r="R60" s="4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4"/>
      <c r="AI60" s="4"/>
      <c r="AJ60" s="268"/>
      <c r="AK60" s="269"/>
      <c r="AL60" s="269"/>
      <c r="AM60" s="269"/>
      <c r="AN60" s="269"/>
      <c r="AO60" s="269"/>
      <c r="AP60" s="269"/>
      <c r="AQ60" s="269"/>
      <c r="AR60" s="269"/>
      <c r="AS60" s="269"/>
      <c r="AT60" s="269"/>
      <c r="AU60" s="269"/>
      <c r="AV60" s="269"/>
      <c r="AW60" s="269"/>
      <c r="AX60" s="270"/>
      <c r="AY60" s="4"/>
      <c r="AZ60" s="4"/>
      <c r="BA60" s="268"/>
      <c r="BB60" s="269"/>
      <c r="BC60" s="269"/>
      <c r="BD60" s="269"/>
      <c r="BE60" s="269"/>
      <c r="BF60" s="269"/>
      <c r="BG60" s="269"/>
      <c r="BH60" s="269"/>
      <c r="BI60" s="269"/>
      <c r="BJ60" s="269"/>
      <c r="BK60" s="269"/>
      <c r="BL60" s="269"/>
      <c r="BM60" s="269"/>
      <c r="BN60" s="269"/>
      <c r="BO60" s="270"/>
      <c r="BP60" s="4"/>
      <c r="BQ60" s="4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4"/>
      <c r="CH60" s="4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4"/>
    </row>
    <row r="61" spans="1:102" ht="18.5" x14ac:dyDescent="0.35">
      <c r="A61" s="42"/>
      <c r="B61" s="253" t="s">
        <v>39</v>
      </c>
      <c r="C61" s="253"/>
      <c r="D61" s="253"/>
      <c r="E61" s="253"/>
      <c r="F61" s="253"/>
      <c r="G61" s="253"/>
      <c r="H61" s="253"/>
      <c r="I61" s="4"/>
      <c r="J61" s="4"/>
      <c r="K61" s="4"/>
      <c r="L61" s="4"/>
      <c r="M61" s="4"/>
      <c r="N61" s="4"/>
      <c r="O61" s="4"/>
      <c r="P61" s="4"/>
      <c r="Q61" s="4"/>
      <c r="R61" s="42"/>
      <c r="S61" s="253" t="s">
        <v>39</v>
      </c>
      <c r="T61" s="253"/>
      <c r="U61" s="253"/>
      <c r="V61" s="253"/>
      <c r="W61" s="253"/>
      <c r="X61" s="253"/>
      <c r="Y61" s="253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4"/>
      <c r="AZ61" s="4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4"/>
      <c r="BQ61" s="42"/>
      <c r="BR61" s="253" t="s">
        <v>39</v>
      </c>
      <c r="BS61" s="253"/>
      <c r="BT61" s="253"/>
      <c r="BU61" s="253"/>
      <c r="BV61" s="253"/>
      <c r="BW61" s="253"/>
      <c r="BX61" s="253"/>
      <c r="BY61" s="4"/>
      <c r="BZ61" s="4"/>
      <c r="CA61" s="4"/>
      <c r="CB61" s="4"/>
      <c r="CC61" s="4"/>
      <c r="CD61" s="4"/>
      <c r="CE61" s="4"/>
      <c r="CF61" s="4"/>
      <c r="CG61" s="4"/>
      <c r="CH61" s="42"/>
      <c r="CI61" s="253" t="s">
        <v>39</v>
      </c>
      <c r="CJ61" s="253"/>
      <c r="CK61" s="253"/>
      <c r="CL61" s="253"/>
      <c r="CM61" s="253"/>
      <c r="CN61" s="253"/>
      <c r="CO61" s="253"/>
      <c r="CP61" s="4"/>
      <c r="CQ61" s="4"/>
      <c r="CR61" s="4"/>
      <c r="CS61" s="4"/>
      <c r="CT61" s="4"/>
      <c r="CU61" s="4"/>
      <c r="CV61" s="4"/>
      <c r="CW61" s="4"/>
      <c r="CX61" s="4"/>
    </row>
    <row r="62" spans="1:102" ht="19" thickBot="1" x14ac:dyDescent="0.4">
      <c r="A62" s="4"/>
      <c r="B62" s="37"/>
      <c r="C62" s="37"/>
      <c r="D62" s="37"/>
      <c r="E62" s="37"/>
      <c r="F62" s="37"/>
      <c r="G62" s="37"/>
      <c r="H62" s="37"/>
      <c r="I62" s="4"/>
      <c r="J62" s="4"/>
      <c r="K62" s="4"/>
      <c r="L62" s="4"/>
      <c r="M62" s="4"/>
      <c r="N62" s="4"/>
      <c r="O62" s="4"/>
      <c r="P62" s="4"/>
      <c r="Q62" s="4"/>
      <c r="R62" s="4"/>
      <c r="S62" s="37"/>
      <c r="T62" s="37"/>
      <c r="U62" s="37"/>
      <c r="V62" s="37"/>
      <c r="W62" s="37"/>
      <c r="X62" s="37"/>
      <c r="Y62" s="37"/>
      <c r="Z62" s="4"/>
      <c r="AA62" s="4"/>
      <c r="AB62" s="4"/>
      <c r="AC62" s="4"/>
      <c r="AD62" s="4"/>
      <c r="AE62" s="4"/>
      <c r="AF62" s="4"/>
      <c r="AG62" s="4"/>
      <c r="AH62" s="4"/>
      <c r="AI62" s="42"/>
      <c r="AJ62" s="253" t="s">
        <v>39</v>
      </c>
      <c r="AK62" s="253"/>
      <c r="AL62" s="253"/>
      <c r="AM62" s="253"/>
      <c r="AN62" s="253"/>
      <c r="AO62" s="253"/>
      <c r="AP62" s="253"/>
      <c r="AQ62" s="4"/>
      <c r="AR62" s="4"/>
      <c r="AS62" s="4"/>
      <c r="AT62" s="4"/>
      <c r="AU62" s="4"/>
      <c r="AV62" s="4"/>
      <c r="AW62" s="4"/>
      <c r="AX62" s="4"/>
      <c r="AY62" s="4"/>
      <c r="AZ62" s="42"/>
      <c r="BA62" s="253" t="s">
        <v>39</v>
      </c>
      <c r="BB62" s="253"/>
      <c r="BC62" s="253"/>
      <c r="BD62" s="253"/>
      <c r="BE62" s="253"/>
      <c r="BF62" s="253"/>
      <c r="BG62" s="253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37"/>
      <c r="BS62" s="37"/>
      <c r="BT62" s="37"/>
      <c r="BU62" s="37"/>
      <c r="BV62" s="37"/>
      <c r="BW62" s="37"/>
      <c r="BX62" s="37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37"/>
      <c r="CJ62" s="37"/>
      <c r="CK62" s="37"/>
      <c r="CL62" s="37"/>
      <c r="CM62" s="37"/>
      <c r="CN62" s="37"/>
      <c r="CO62" s="37"/>
      <c r="CP62" s="4"/>
      <c r="CQ62" s="4"/>
      <c r="CR62" s="4"/>
      <c r="CS62" s="4"/>
      <c r="CT62" s="4"/>
      <c r="CU62" s="4"/>
      <c r="CV62" s="4"/>
      <c r="CW62" s="4"/>
      <c r="CX62" s="4"/>
    </row>
    <row r="63" spans="1:102" ht="19" thickBot="1" x14ac:dyDescent="0.4">
      <c r="A63" s="4"/>
      <c r="B63" s="29"/>
      <c r="C63" s="30"/>
      <c r="D63" s="31"/>
      <c r="E63" s="31"/>
      <c r="F63" s="31"/>
      <c r="G63" s="31"/>
      <c r="H63" s="31"/>
      <c r="I63" s="6"/>
      <c r="J63" s="6"/>
      <c r="K63" s="6"/>
      <c r="L63" s="6"/>
      <c r="M63" s="6"/>
      <c r="N63" s="6"/>
      <c r="O63" s="6"/>
      <c r="P63" s="24"/>
      <c r="Q63" s="4"/>
      <c r="R63" s="4"/>
      <c r="S63" s="29"/>
      <c r="T63" s="30"/>
      <c r="U63" s="31"/>
      <c r="V63" s="31"/>
      <c r="W63" s="31"/>
      <c r="X63" s="31"/>
      <c r="Y63" s="31"/>
      <c r="Z63" s="6"/>
      <c r="AA63" s="6"/>
      <c r="AB63" s="6"/>
      <c r="AC63" s="6"/>
      <c r="AD63" s="6"/>
      <c r="AE63" s="6"/>
      <c r="AF63" s="6"/>
      <c r="AG63" s="24"/>
      <c r="AH63" s="4"/>
      <c r="AI63" s="4"/>
      <c r="AJ63" s="37"/>
      <c r="AK63" s="37"/>
      <c r="AL63" s="37"/>
      <c r="AM63" s="37"/>
      <c r="AN63" s="37"/>
      <c r="AO63" s="37"/>
      <c r="AP63" s="37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37"/>
      <c r="BB63" s="37"/>
      <c r="BC63" s="37"/>
      <c r="BD63" s="37"/>
      <c r="BE63" s="37"/>
      <c r="BF63" s="37"/>
      <c r="BG63" s="37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29"/>
      <c r="BS63" s="30"/>
      <c r="BT63" s="31"/>
      <c r="BU63" s="31"/>
      <c r="BV63" s="31"/>
      <c r="BW63" s="31"/>
      <c r="BX63" s="31"/>
      <c r="BY63" s="6"/>
      <c r="BZ63" s="6"/>
      <c r="CA63" s="6"/>
      <c r="CB63" s="6"/>
      <c r="CC63" s="6"/>
      <c r="CD63" s="6"/>
      <c r="CE63" s="6"/>
      <c r="CF63" s="24"/>
      <c r="CG63" s="4"/>
      <c r="CH63" s="4"/>
      <c r="CI63" s="29"/>
      <c r="CJ63" s="30"/>
      <c r="CK63" s="31"/>
      <c r="CL63" s="31"/>
      <c r="CM63" s="31"/>
      <c r="CN63" s="31"/>
      <c r="CO63" s="31"/>
      <c r="CP63" s="6"/>
      <c r="CQ63" s="6"/>
      <c r="CR63" s="6"/>
      <c r="CS63" s="6"/>
      <c r="CT63" s="6"/>
      <c r="CU63" s="6"/>
      <c r="CV63" s="6"/>
      <c r="CW63" s="24"/>
      <c r="CX63" s="4"/>
    </row>
    <row r="64" spans="1:102" x14ac:dyDescent="0.35">
      <c r="A64" s="4"/>
      <c r="B64" s="32"/>
      <c r="C64" s="33"/>
      <c r="D64" s="33"/>
      <c r="E64" s="33"/>
      <c r="F64" s="33"/>
      <c r="G64" s="33"/>
      <c r="H64" s="33"/>
      <c r="I64" s="4"/>
      <c r="J64" s="4"/>
      <c r="K64" s="4"/>
      <c r="L64" s="4"/>
      <c r="M64" s="4"/>
      <c r="N64" s="4"/>
      <c r="O64" s="4"/>
      <c r="P64" s="25"/>
      <c r="Q64" s="4"/>
      <c r="R64" s="4"/>
      <c r="S64" s="32"/>
      <c r="T64" s="33"/>
      <c r="U64" s="33"/>
      <c r="V64" s="33"/>
      <c r="W64" s="33"/>
      <c r="X64" s="33"/>
      <c r="Y64" s="33"/>
      <c r="Z64" s="4"/>
      <c r="AA64" s="4"/>
      <c r="AB64" s="4"/>
      <c r="AC64" s="4"/>
      <c r="AD64" s="4"/>
      <c r="AE64" s="4"/>
      <c r="AF64" s="4"/>
      <c r="AG64" s="25"/>
      <c r="AH64" s="4"/>
      <c r="AI64" s="4"/>
      <c r="AJ64" s="29"/>
      <c r="AK64" s="30"/>
      <c r="AL64" s="31"/>
      <c r="AM64" s="31"/>
      <c r="AN64" s="31"/>
      <c r="AO64" s="31"/>
      <c r="AP64" s="31"/>
      <c r="AQ64" s="6"/>
      <c r="AR64" s="6"/>
      <c r="AS64" s="6"/>
      <c r="AT64" s="6"/>
      <c r="AU64" s="6"/>
      <c r="AV64" s="6"/>
      <c r="AW64" s="6"/>
      <c r="AX64" s="24"/>
      <c r="AY64" s="4"/>
      <c r="AZ64" s="4"/>
      <c r="BA64" s="29"/>
      <c r="BB64" s="30"/>
      <c r="BC64" s="31"/>
      <c r="BD64" s="31"/>
      <c r="BE64" s="31"/>
      <c r="BF64" s="31"/>
      <c r="BG64" s="31"/>
      <c r="BH64" s="6"/>
      <c r="BI64" s="6"/>
      <c r="BJ64" s="6"/>
      <c r="BK64" s="6"/>
      <c r="BL64" s="6"/>
      <c r="BM64" s="6"/>
      <c r="BN64" s="6"/>
      <c r="BO64" s="24"/>
      <c r="BP64" s="4"/>
      <c r="BQ64" s="4"/>
      <c r="BR64" s="32"/>
      <c r="BS64" s="33"/>
      <c r="BT64" s="33"/>
      <c r="BU64" s="33"/>
      <c r="BV64" s="33"/>
      <c r="BW64" s="33"/>
      <c r="BX64" s="33"/>
      <c r="BY64" s="4"/>
      <c r="BZ64" s="4"/>
      <c r="CA64" s="4"/>
      <c r="CB64" s="4"/>
      <c r="CC64" s="4"/>
      <c r="CD64" s="4"/>
      <c r="CE64" s="4"/>
      <c r="CF64" s="25"/>
      <c r="CG64" s="4"/>
      <c r="CH64" s="4"/>
      <c r="CI64" s="32"/>
      <c r="CJ64" s="33"/>
      <c r="CK64" s="33"/>
      <c r="CL64" s="33"/>
      <c r="CM64" s="33"/>
      <c r="CN64" s="33"/>
      <c r="CO64" s="33"/>
      <c r="CP64" s="4"/>
      <c r="CQ64" s="4"/>
      <c r="CR64" s="4"/>
      <c r="CS64" s="4"/>
      <c r="CT64" s="4"/>
      <c r="CU64" s="4"/>
      <c r="CV64" s="4"/>
      <c r="CW64" s="25"/>
      <c r="CX64" s="4"/>
    </row>
    <row r="65" spans="1:102" ht="15" thickBot="1" x14ac:dyDescent="0.4">
      <c r="A65" s="4"/>
      <c r="B65" s="34"/>
      <c r="C65" s="35"/>
      <c r="D65" s="36"/>
      <c r="E65" s="36"/>
      <c r="F65" s="36"/>
      <c r="G65" s="36"/>
      <c r="H65" s="36"/>
      <c r="I65" s="26"/>
      <c r="J65" s="26"/>
      <c r="K65" s="26"/>
      <c r="L65" s="26"/>
      <c r="M65" s="26"/>
      <c r="N65" s="26"/>
      <c r="O65" s="26"/>
      <c r="P65" s="27"/>
      <c r="Q65" s="4"/>
      <c r="R65" s="4"/>
      <c r="S65" s="34"/>
      <c r="T65" s="35"/>
      <c r="U65" s="36"/>
      <c r="V65" s="36"/>
      <c r="W65" s="36"/>
      <c r="X65" s="36"/>
      <c r="Y65" s="36"/>
      <c r="Z65" s="26"/>
      <c r="AA65" s="26"/>
      <c r="AB65" s="26"/>
      <c r="AC65" s="26"/>
      <c r="AD65" s="26"/>
      <c r="AE65" s="26"/>
      <c r="AF65" s="26"/>
      <c r="AG65" s="27"/>
      <c r="AH65" s="4"/>
      <c r="AI65" s="4"/>
      <c r="AJ65" s="32"/>
      <c r="AK65" s="33"/>
      <c r="AL65" s="33"/>
      <c r="AM65" s="33"/>
      <c r="AN65" s="33"/>
      <c r="AO65" s="33"/>
      <c r="AP65" s="33"/>
      <c r="AQ65" s="4"/>
      <c r="AR65" s="4"/>
      <c r="AS65" s="4"/>
      <c r="AT65" s="4"/>
      <c r="AU65" s="4"/>
      <c r="AV65" s="4"/>
      <c r="AW65" s="4"/>
      <c r="AX65" s="25"/>
      <c r="AY65" s="4"/>
      <c r="AZ65" s="4"/>
      <c r="BA65" s="32"/>
      <c r="BB65" s="33"/>
      <c r="BC65" s="33"/>
      <c r="BD65" s="33"/>
      <c r="BE65" s="33"/>
      <c r="BF65" s="33"/>
      <c r="BG65" s="33"/>
      <c r="BH65" s="4"/>
      <c r="BI65" s="4"/>
      <c r="BJ65" s="4"/>
      <c r="BK65" s="4"/>
      <c r="BL65" s="4"/>
      <c r="BM65" s="4"/>
      <c r="BN65" s="4"/>
      <c r="BO65" s="25"/>
      <c r="BP65" s="4"/>
      <c r="BQ65" s="4"/>
      <c r="BR65" s="34"/>
      <c r="BS65" s="35"/>
      <c r="BT65" s="36"/>
      <c r="BU65" s="36"/>
      <c r="BV65" s="36"/>
      <c r="BW65" s="36"/>
      <c r="BX65" s="36"/>
      <c r="BY65" s="26"/>
      <c r="BZ65" s="26"/>
      <c r="CA65" s="26"/>
      <c r="CB65" s="26"/>
      <c r="CC65" s="26"/>
      <c r="CD65" s="26"/>
      <c r="CE65" s="26"/>
      <c r="CF65" s="27"/>
      <c r="CG65" s="4"/>
      <c r="CH65" s="4"/>
      <c r="CI65" s="34"/>
      <c r="CJ65" s="35"/>
      <c r="CK65" s="36"/>
      <c r="CL65" s="36"/>
      <c r="CM65" s="36"/>
      <c r="CN65" s="36"/>
      <c r="CO65" s="36"/>
      <c r="CP65" s="26"/>
      <c r="CQ65" s="26"/>
      <c r="CR65" s="26"/>
      <c r="CS65" s="26"/>
      <c r="CT65" s="26"/>
      <c r="CU65" s="26"/>
      <c r="CV65" s="26"/>
      <c r="CW65" s="27"/>
      <c r="CX65" s="4"/>
    </row>
    <row r="66" spans="1:102" ht="15" thickBot="1" x14ac:dyDescent="0.4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4"/>
      <c r="AJ66" s="34"/>
      <c r="AK66" s="35"/>
      <c r="AL66" s="36"/>
      <c r="AM66" s="36"/>
      <c r="AN66" s="36"/>
      <c r="AO66" s="36"/>
      <c r="AP66" s="36"/>
      <c r="AQ66" s="26"/>
      <c r="AR66" s="26"/>
      <c r="AS66" s="26"/>
      <c r="AT66" s="26"/>
      <c r="AU66" s="26"/>
      <c r="AV66" s="26"/>
      <c r="AW66" s="26"/>
      <c r="AX66" s="27"/>
      <c r="AY66" s="4"/>
      <c r="AZ66" s="4"/>
      <c r="BA66" s="34"/>
      <c r="BB66" s="35"/>
      <c r="BC66" s="36"/>
      <c r="BD66" s="36"/>
      <c r="BE66" s="36"/>
      <c r="BF66" s="36"/>
      <c r="BG66" s="36"/>
      <c r="BH66" s="26"/>
      <c r="BI66" s="26"/>
      <c r="BJ66" s="26"/>
      <c r="BK66" s="26"/>
      <c r="BL66" s="26"/>
      <c r="BM66" s="26"/>
      <c r="BN66" s="26"/>
      <c r="BO66" s="27"/>
      <c r="BP66" s="4"/>
      <c r="BQ66" s="53"/>
      <c r="BR66" s="53"/>
      <c r="BS66" s="53"/>
      <c r="BT66" s="53"/>
      <c r="BU66" s="53"/>
      <c r="BV66" s="53"/>
      <c r="BW66" s="53"/>
      <c r="BX66" s="53"/>
      <c r="BY66" s="53"/>
      <c r="BZ66" s="53"/>
      <c r="CA66" s="53"/>
      <c r="CB66" s="53"/>
      <c r="CC66" s="53"/>
      <c r="CD66" s="53"/>
      <c r="CE66" s="53"/>
      <c r="CF66" s="53"/>
      <c r="CG66" s="53"/>
      <c r="CH66" s="53"/>
      <c r="CI66" s="53"/>
      <c r="CJ66" s="53"/>
      <c r="CK66" s="53"/>
      <c r="CL66" s="53"/>
      <c r="CM66" s="53"/>
      <c r="CN66" s="53"/>
      <c r="CO66" s="53"/>
      <c r="CP66" s="53"/>
      <c r="CQ66" s="53"/>
      <c r="CR66" s="53"/>
      <c r="CS66" s="53"/>
      <c r="CT66" s="53"/>
      <c r="CU66" s="53"/>
      <c r="CV66" s="53"/>
      <c r="CW66" s="53"/>
      <c r="CX66" s="53"/>
    </row>
    <row r="67" spans="1:102" x14ac:dyDescent="0.35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3"/>
      <c r="BS67" s="53"/>
      <c r="BT67" s="53"/>
      <c r="BU67" s="53"/>
      <c r="BV67" s="53"/>
      <c r="BW67" s="53"/>
      <c r="BX67" s="53"/>
      <c r="BY67" s="53"/>
      <c r="BZ67" s="53"/>
      <c r="CA67" s="53"/>
      <c r="CB67" s="53"/>
      <c r="CC67" s="53"/>
      <c r="CD67" s="53"/>
      <c r="CE67" s="53"/>
      <c r="CF67" s="53"/>
      <c r="CG67" s="53"/>
      <c r="CH67" s="53"/>
      <c r="CI67" s="53"/>
      <c r="CJ67" s="53"/>
      <c r="CK67" s="53"/>
      <c r="CL67" s="53"/>
      <c r="CM67" s="53"/>
      <c r="CN67" s="53"/>
      <c r="CO67" s="53"/>
      <c r="CP67" s="53"/>
      <c r="CQ67" s="53"/>
      <c r="CR67" s="53"/>
      <c r="CS67" s="53"/>
      <c r="CT67" s="53"/>
      <c r="CU67" s="53"/>
      <c r="CV67" s="53"/>
      <c r="CW67" s="53"/>
      <c r="CX67" s="53"/>
    </row>
    <row r="68" spans="1:102" x14ac:dyDescent="0.35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3"/>
      <c r="BR68" s="53"/>
      <c r="BS68" s="53"/>
      <c r="BT68" s="53"/>
      <c r="BU68" s="53"/>
      <c r="BV68" s="53"/>
      <c r="BW68" s="53"/>
      <c r="BX68" s="53"/>
      <c r="BY68" s="53"/>
      <c r="BZ68" s="53"/>
      <c r="CA68" s="53"/>
      <c r="CB68" s="53"/>
      <c r="CC68" s="53"/>
      <c r="CD68" s="53"/>
      <c r="CE68" s="53"/>
      <c r="CF68" s="53"/>
      <c r="CG68" s="53"/>
      <c r="CH68" s="53"/>
      <c r="CI68" s="53"/>
      <c r="CJ68" s="53"/>
      <c r="CK68" s="53"/>
      <c r="CL68" s="53"/>
      <c r="CM68" s="53"/>
      <c r="CN68" s="53"/>
      <c r="CO68" s="53"/>
      <c r="CP68" s="53"/>
      <c r="CQ68" s="53"/>
      <c r="CR68" s="53"/>
      <c r="CS68" s="53"/>
      <c r="CT68" s="53"/>
      <c r="CU68" s="53"/>
      <c r="CV68" s="53"/>
      <c r="CW68" s="53"/>
      <c r="CX68" s="53"/>
    </row>
    <row r="69" spans="1:102" x14ac:dyDescent="0.35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/>
      <c r="BF69" s="53"/>
      <c r="BG69" s="53"/>
      <c r="BH69" s="53"/>
      <c r="BI69" s="53"/>
      <c r="BJ69" s="53"/>
      <c r="BK69" s="53"/>
      <c r="BL69" s="53"/>
      <c r="BM69" s="53"/>
      <c r="BN69" s="53"/>
      <c r="BO69" s="53"/>
      <c r="BP69" s="53"/>
      <c r="BQ69" s="53"/>
      <c r="BR69" s="53"/>
      <c r="BS69" s="53"/>
      <c r="BT69" s="53"/>
      <c r="BU69" s="53"/>
      <c r="BV69" s="53"/>
      <c r="BW69" s="53"/>
      <c r="BX69" s="53"/>
      <c r="BY69" s="53"/>
      <c r="BZ69" s="53"/>
      <c r="CA69" s="53"/>
      <c r="CB69" s="53"/>
      <c r="CC69" s="53"/>
      <c r="CD69" s="53"/>
      <c r="CE69" s="53"/>
      <c r="CF69" s="53"/>
      <c r="CG69" s="53"/>
      <c r="CH69" s="53"/>
      <c r="CI69" s="53"/>
      <c r="CJ69" s="53"/>
      <c r="CK69" s="53"/>
      <c r="CL69" s="53"/>
      <c r="CM69" s="53"/>
      <c r="CN69" s="53"/>
      <c r="CO69" s="53"/>
      <c r="CP69" s="53"/>
      <c r="CQ69" s="53"/>
      <c r="CR69" s="53"/>
      <c r="CS69" s="53"/>
      <c r="CT69" s="53"/>
      <c r="CU69" s="53"/>
      <c r="CV69" s="53"/>
      <c r="CW69" s="53"/>
      <c r="CX69" s="53"/>
    </row>
    <row r="70" spans="1:102" x14ac:dyDescent="0.35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53"/>
      <c r="AP70" s="53"/>
      <c r="AQ70" s="53"/>
      <c r="AR70" s="53"/>
      <c r="AS70" s="53"/>
      <c r="AT70" s="53"/>
      <c r="AU70" s="53"/>
      <c r="AV70" s="53"/>
      <c r="AW70" s="53"/>
      <c r="AX70" s="53"/>
      <c r="AY70" s="53"/>
      <c r="AZ70" s="53"/>
      <c r="BA70" s="53"/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3"/>
      <c r="BR70" s="53"/>
      <c r="BS70" s="53"/>
      <c r="BT70" s="53"/>
      <c r="BU70" s="53"/>
      <c r="BV70" s="53"/>
      <c r="BW70" s="53"/>
      <c r="BX70" s="53"/>
      <c r="BY70" s="53"/>
      <c r="BZ70" s="53"/>
      <c r="CA70" s="53"/>
      <c r="CB70" s="53"/>
      <c r="CC70" s="53"/>
      <c r="CD70" s="53"/>
      <c r="CE70" s="53"/>
      <c r="CF70" s="53"/>
      <c r="CG70" s="53"/>
      <c r="CH70" s="53"/>
      <c r="CI70" s="53"/>
      <c r="CJ70" s="53"/>
      <c r="CK70" s="53"/>
      <c r="CL70" s="53"/>
      <c r="CM70" s="53"/>
      <c r="CN70" s="53"/>
      <c r="CO70" s="53"/>
      <c r="CP70" s="53"/>
      <c r="CQ70" s="53"/>
      <c r="CR70" s="53"/>
      <c r="CS70" s="53"/>
      <c r="CT70" s="53"/>
      <c r="CU70" s="53"/>
      <c r="CV70" s="53"/>
      <c r="CW70" s="53"/>
      <c r="CX70" s="53"/>
    </row>
    <row r="71" spans="1:102" x14ac:dyDescent="0.35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53"/>
      <c r="BJ71" s="53"/>
      <c r="BK71" s="53"/>
      <c r="BL71" s="53"/>
      <c r="BM71" s="53"/>
      <c r="BN71" s="53"/>
      <c r="BO71" s="53"/>
      <c r="BP71" s="53"/>
      <c r="BQ71" s="53"/>
      <c r="BR71" s="53"/>
      <c r="BS71" s="53"/>
      <c r="BT71" s="53"/>
      <c r="BU71" s="53"/>
      <c r="BV71" s="53"/>
      <c r="BW71" s="53"/>
      <c r="BX71" s="53"/>
      <c r="BY71" s="53"/>
      <c r="BZ71" s="53"/>
      <c r="CA71" s="53"/>
      <c r="CB71" s="53"/>
      <c r="CC71" s="53"/>
      <c r="CD71" s="53"/>
      <c r="CE71" s="53"/>
      <c r="CF71" s="53"/>
      <c r="CG71" s="53"/>
      <c r="CH71" s="53"/>
      <c r="CI71" s="53"/>
      <c r="CJ71" s="53"/>
      <c r="CK71" s="53"/>
      <c r="CL71" s="53"/>
      <c r="CM71" s="53"/>
      <c r="CN71" s="53"/>
      <c r="CO71" s="53"/>
      <c r="CP71" s="53"/>
      <c r="CQ71" s="53"/>
      <c r="CR71" s="53"/>
      <c r="CS71" s="53"/>
      <c r="CT71" s="53"/>
      <c r="CU71" s="53"/>
      <c r="CV71" s="53"/>
      <c r="CW71" s="53"/>
      <c r="CX71" s="53"/>
    </row>
    <row r="72" spans="1:102" x14ac:dyDescent="0.35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53"/>
      <c r="AN72" s="53"/>
      <c r="AO72" s="53"/>
      <c r="AP72" s="53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3"/>
      <c r="BB72" s="53"/>
      <c r="BC72" s="53"/>
      <c r="BD72" s="53"/>
      <c r="BE72" s="53"/>
      <c r="BF72" s="53"/>
      <c r="BG72" s="53"/>
      <c r="BH72" s="53"/>
      <c r="BI72" s="53"/>
      <c r="BJ72" s="53"/>
      <c r="BK72" s="53"/>
      <c r="BL72" s="53"/>
      <c r="BM72" s="53"/>
      <c r="BN72" s="53"/>
      <c r="BO72" s="53"/>
      <c r="BP72" s="53"/>
      <c r="BQ72" s="53"/>
      <c r="BR72" s="53"/>
      <c r="BS72" s="53"/>
      <c r="BT72" s="53"/>
      <c r="BU72" s="53"/>
      <c r="BV72" s="53"/>
      <c r="BW72" s="53"/>
      <c r="BX72" s="53"/>
      <c r="BY72" s="53"/>
      <c r="BZ72" s="53"/>
      <c r="CA72" s="53"/>
      <c r="CB72" s="53"/>
      <c r="CC72" s="53"/>
      <c r="CD72" s="53"/>
      <c r="CE72" s="53"/>
      <c r="CF72" s="53"/>
      <c r="CG72" s="53"/>
      <c r="CH72" s="53"/>
      <c r="CI72" s="53"/>
      <c r="CJ72" s="53"/>
      <c r="CK72" s="53"/>
      <c r="CL72" s="53"/>
      <c r="CM72" s="53"/>
      <c r="CN72" s="53"/>
      <c r="CO72" s="53"/>
      <c r="CP72" s="53"/>
      <c r="CQ72" s="53"/>
      <c r="CR72" s="53"/>
      <c r="CS72" s="53"/>
      <c r="CT72" s="53"/>
      <c r="CU72" s="53"/>
      <c r="CV72" s="53"/>
      <c r="CW72" s="53"/>
      <c r="CX72" s="53"/>
    </row>
    <row r="73" spans="1:102" x14ac:dyDescent="0.35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53"/>
      <c r="BU73" s="53"/>
      <c r="BV73" s="53"/>
      <c r="BW73" s="53"/>
      <c r="BX73" s="53"/>
      <c r="BY73" s="53"/>
      <c r="BZ73" s="53"/>
      <c r="CA73" s="53"/>
      <c r="CB73" s="53"/>
      <c r="CC73" s="53"/>
      <c r="CD73" s="53"/>
      <c r="CE73" s="53"/>
      <c r="CF73" s="53"/>
      <c r="CG73" s="53"/>
      <c r="CH73" s="53"/>
      <c r="CI73" s="53"/>
      <c r="CJ73" s="53"/>
      <c r="CK73" s="53"/>
      <c r="CL73" s="53"/>
      <c r="CM73" s="53"/>
      <c r="CN73" s="53"/>
      <c r="CO73" s="53"/>
      <c r="CP73" s="53"/>
      <c r="CQ73" s="53"/>
      <c r="CR73" s="53"/>
      <c r="CS73" s="53"/>
      <c r="CT73" s="53"/>
      <c r="CU73" s="53"/>
      <c r="CV73" s="53"/>
      <c r="CW73" s="53"/>
      <c r="CX73" s="53"/>
    </row>
    <row r="74" spans="1:102" x14ac:dyDescent="0.35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3"/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3"/>
      <c r="BR74" s="53"/>
      <c r="BS74" s="53"/>
      <c r="BT74" s="53"/>
      <c r="BU74" s="53"/>
      <c r="BV74" s="53"/>
      <c r="BW74" s="53"/>
      <c r="BX74" s="53"/>
      <c r="BY74" s="53"/>
      <c r="BZ74" s="53"/>
      <c r="CA74" s="53"/>
      <c r="CB74" s="53"/>
      <c r="CC74" s="53"/>
      <c r="CD74" s="53"/>
      <c r="CE74" s="53"/>
      <c r="CF74" s="53"/>
      <c r="CG74" s="53"/>
      <c r="CH74" s="53"/>
      <c r="CI74" s="53"/>
      <c r="CJ74" s="53"/>
      <c r="CK74" s="53"/>
      <c r="CL74" s="53"/>
      <c r="CM74" s="53"/>
      <c r="CN74" s="53"/>
      <c r="CO74" s="53"/>
      <c r="CP74" s="53"/>
      <c r="CQ74" s="53"/>
      <c r="CR74" s="53"/>
      <c r="CS74" s="53"/>
      <c r="CT74" s="53"/>
      <c r="CU74" s="53"/>
      <c r="CV74" s="53"/>
      <c r="CW74" s="53"/>
      <c r="CX74" s="53"/>
    </row>
    <row r="75" spans="1:102" x14ac:dyDescent="0.35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3"/>
      <c r="BS75" s="53"/>
      <c r="BT75" s="53"/>
      <c r="BU75" s="53"/>
      <c r="BV75" s="53"/>
      <c r="BW75" s="53"/>
      <c r="BX75" s="53"/>
      <c r="BY75" s="53"/>
      <c r="BZ75" s="53"/>
      <c r="CA75" s="53"/>
      <c r="CB75" s="53"/>
      <c r="CC75" s="53"/>
      <c r="CD75" s="53"/>
      <c r="CE75" s="53"/>
      <c r="CF75" s="53"/>
      <c r="CG75" s="53"/>
      <c r="CH75" s="53"/>
      <c r="CI75" s="53"/>
      <c r="CJ75" s="53"/>
      <c r="CK75" s="53"/>
      <c r="CL75" s="53"/>
      <c r="CM75" s="53"/>
      <c r="CN75" s="53"/>
      <c r="CO75" s="53"/>
      <c r="CP75" s="53"/>
      <c r="CQ75" s="53"/>
      <c r="CR75" s="53"/>
      <c r="CS75" s="53"/>
      <c r="CT75" s="53"/>
      <c r="CU75" s="53"/>
      <c r="CV75" s="53"/>
      <c r="CW75" s="53"/>
      <c r="CX75" s="53"/>
    </row>
    <row r="76" spans="1:102" x14ac:dyDescent="0.35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  <c r="BZ76" s="53"/>
      <c r="CA76" s="53"/>
      <c r="CB76" s="53"/>
      <c r="CC76" s="53"/>
      <c r="CD76" s="53"/>
      <c r="CE76" s="53"/>
      <c r="CF76" s="53"/>
      <c r="CG76" s="53"/>
      <c r="CH76" s="53"/>
      <c r="CI76" s="53"/>
      <c r="CJ76" s="53"/>
      <c r="CK76" s="53"/>
      <c r="CL76" s="53"/>
      <c r="CM76" s="53"/>
      <c r="CN76" s="53"/>
      <c r="CO76" s="53"/>
      <c r="CP76" s="53"/>
      <c r="CQ76" s="53"/>
      <c r="CR76" s="53"/>
      <c r="CS76" s="53"/>
      <c r="CT76" s="53"/>
      <c r="CU76" s="53"/>
      <c r="CV76" s="53"/>
      <c r="CW76" s="53"/>
      <c r="CX76" s="53"/>
    </row>
    <row r="77" spans="1:102" x14ac:dyDescent="0.35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  <c r="BZ77" s="53"/>
      <c r="CA77" s="53"/>
      <c r="CB77" s="53"/>
      <c r="CC77" s="53"/>
      <c r="CD77" s="53"/>
      <c r="CE77" s="53"/>
      <c r="CF77" s="53"/>
      <c r="CG77" s="53"/>
      <c r="CH77" s="53"/>
      <c r="CI77" s="53"/>
      <c r="CJ77" s="53"/>
      <c r="CK77" s="53"/>
      <c r="CL77" s="53"/>
      <c r="CM77" s="53"/>
      <c r="CN77" s="53"/>
      <c r="CO77" s="53"/>
      <c r="CP77" s="53"/>
      <c r="CQ77" s="53"/>
      <c r="CR77" s="53"/>
      <c r="CS77" s="53"/>
      <c r="CT77" s="53"/>
      <c r="CU77" s="53"/>
      <c r="CV77" s="53"/>
      <c r="CW77" s="53"/>
      <c r="CX77" s="53"/>
    </row>
    <row r="78" spans="1:102" x14ac:dyDescent="0.35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3"/>
      <c r="BR78" s="53"/>
      <c r="BS78" s="53"/>
      <c r="BT78" s="53"/>
      <c r="BU78" s="53"/>
      <c r="BV78" s="53"/>
      <c r="BW78" s="53"/>
      <c r="BX78" s="53"/>
      <c r="BY78" s="53"/>
      <c r="BZ78" s="53"/>
      <c r="CA78" s="53"/>
      <c r="CB78" s="53"/>
      <c r="CC78" s="53"/>
      <c r="CD78" s="53"/>
      <c r="CE78" s="53"/>
      <c r="CF78" s="53"/>
      <c r="CG78" s="53"/>
      <c r="CH78" s="53"/>
      <c r="CI78" s="53"/>
      <c r="CJ78" s="53"/>
      <c r="CK78" s="53"/>
      <c r="CL78" s="53"/>
      <c r="CM78" s="53"/>
      <c r="CN78" s="53"/>
      <c r="CO78" s="53"/>
      <c r="CP78" s="53"/>
      <c r="CQ78" s="53"/>
      <c r="CR78" s="53"/>
      <c r="CS78" s="53"/>
      <c r="CT78" s="53"/>
      <c r="CU78" s="53"/>
      <c r="CV78" s="53"/>
      <c r="CW78" s="53"/>
      <c r="CX78" s="53"/>
    </row>
    <row r="79" spans="1:102" x14ac:dyDescent="0.35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3"/>
      <c r="BA79" s="53"/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53"/>
      <c r="BR79" s="53"/>
      <c r="BS79" s="53"/>
      <c r="BT79" s="53"/>
      <c r="BU79" s="53"/>
      <c r="BV79" s="53"/>
      <c r="BW79" s="53"/>
      <c r="BX79" s="53"/>
      <c r="BY79" s="53"/>
      <c r="BZ79" s="53"/>
      <c r="CA79" s="53"/>
      <c r="CB79" s="53"/>
      <c r="CC79" s="53"/>
      <c r="CD79" s="53"/>
      <c r="CE79" s="53"/>
      <c r="CF79" s="53"/>
      <c r="CG79" s="53"/>
      <c r="CH79" s="53"/>
      <c r="CI79" s="53"/>
      <c r="CJ79" s="53"/>
      <c r="CK79" s="53"/>
      <c r="CL79" s="53"/>
      <c r="CM79" s="53"/>
      <c r="CN79" s="53"/>
      <c r="CO79" s="53"/>
      <c r="CP79" s="53"/>
      <c r="CQ79" s="53"/>
      <c r="CR79" s="53"/>
      <c r="CS79" s="53"/>
      <c r="CT79" s="53"/>
      <c r="CU79" s="53"/>
      <c r="CV79" s="53"/>
      <c r="CW79" s="53"/>
      <c r="CX79" s="53"/>
    </row>
    <row r="80" spans="1:102" x14ac:dyDescent="0.35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  <c r="AK80" s="53"/>
      <c r="AL80" s="53"/>
      <c r="AM80" s="53"/>
      <c r="AN80" s="53"/>
      <c r="AO80" s="53"/>
      <c r="AP80" s="53"/>
      <c r="AQ80" s="53"/>
      <c r="AR80" s="53"/>
      <c r="AS80" s="53"/>
      <c r="AT80" s="53"/>
      <c r="AU80" s="53"/>
      <c r="AV80" s="53"/>
      <c r="AW80" s="53"/>
      <c r="AX80" s="53"/>
      <c r="AY80" s="53"/>
      <c r="AZ80" s="53"/>
      <c r="BA80" s="53"/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3"/>
      <c r="BR80" s="53"/>
      <c r="BS80" s="53"/>
      <c r="BT80" s="53"/>
      <c r="BU80" s="53"/>
      <c r="BV80" s="53"/>
      <c r="BW80" s="53"/>
      <c r="BX80" s="53"/>
      <c r="BY80" s="53"/>
      <c r="BZ80" s="53"/>
      <c r="CA80" s="53"/>
      <c r="CB80" s="53"/>
      <c r="CC80" s="53"/>
      <c r="CD80" s="53"/>
      <c r="CE80" s="53"/>
      <c r="CF80" s="53"/>
      <c r="CG80" s="53"/>
      <c r="CH80" s="53"/>
      <c r="CI80" s="53"/>
      <c r="CJ80" s="53"/>
      <c r="CK80" s="53"/>
      <c r="CL80" s="53"/>
      <c r="CM80" s="53"/>
      <c r="CN80" s="53"/>
      <c r="CO80" s="53"/>
      <c r="CP80" s="53"/>
      <c r="CQ80" s="53"/>
      <c r="CR80" s="53"/>
      <c r="CS80" s="53"/>
      <c r="CT80" s="53"/>
      <c r="CU80" s="53"/>
      <c r="CV80" s="53"/>
      <c r="CW80" s="53"/>
      <c r="CX80" s="53"/>
    </row>
    <row r="81" spans="1:102" x14ac:dyDescent="0.35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3"/>
      <c r="BR81" s="53"/>
      <c r="BS81" s="53"/>
      <c r="BT81" s="53"/>
      <c r="BU81" s="53"/>
      <c r="BV81" s="53"/>
      <c r="BW81" s="53"/>
      <c r="BX81" s="53"/>
      <c r="BY81" s="53"/>
      <c r="BZ81" s="53"/>
      <c r="CA81" s="53"/>
      <c r="CB81" s="53"/>
      <c r="CC81" s="53"/>
      <c r="CD81" s="53"/>
      <c r="CE81" s="53"/>
      <c r="CF81" s="53"/>
      <c r="CG81" s="53"/>
      <c r="CH81" s="53"/>
      <c r="CI81" s="53"/>
      <c r="CJ81" s="53"/>
      <c r="CK81" s="53"/>
      <c r="CL81" s="53"/>
      <c r="CM81" s="53"/>
      <c r="CN81" s="53"/>
      <c r="CO81" s="53"/>
      <c r="CP81" s="53"/>
      <c r="CQ81" s="53"/>
      <c r="CR81" s="53"/>
      <c r="CS81" s="53"/>
      <c r="CT81" s="53"/>
      <c r="CU81" s="53"/>
      <c r="CV81" s="53"/>
      <c r="CW81" s="53"/>
      <c r="CX81" s="53"/>
    </row>
    <row r="82" spans="1:102" x14ac:dyDescent="0.35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3"/>
      <c r="BR82" s="53"/>
      <c r="BS82" s="53"/>
      <c r="BT82" s="53"/>
      <c r="BU82" s="53"/>
      <c r="BV82" s="53"/>
      <c r="BW82" s="53"/>
      <c r="BX82" s="53"/>
      <c r="BY82" s="53"/>
      <c r="BZ82" s="53"/>
      <c r="CA82" s="53"/>
      <c r="CB82" s="53"/>
      <c r="CC82" s="53"/>
      <c r="CD82" s="53"/>
      <c r="CE82" s="53"/>
      <c r="CF82" s="53"/>
      <c r="CG82" s="53"/>
      <c r="CH82" s="53"/>
      <c r="CI82" s="53"/>
      <c r="CJ82" s="53"/>
      <c r="CK82" s="53"/>
      <c r="CL82" s="53"/>
      <c r="CM82" s="53"/>
      <c r="CN82" s="53"/>
      <c r="CO82" s="53"/>
      <c r="CP82" s="53"/>
      <c r="CQ82" s="53"/>
      <c r="CR82" s="53"/>
      <c r="CS82" s="53"/>
      <c r="CT82" s="53"/>
      <c r="CU82" s="53"/>
      <c r="CV82" s="53"/>
      <c r="CW82" s="53"/>
      <c r="CX82" s="53"/>
    </row>
    <row r="83" spans="1:102" x14ac:dyDescent="0.35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  <c r="CL83" s="53"/>
      <c r="CM83" s="53"/>
      <c r="CN83" s="53"/>
      <c r="CO83" s="53"/>
      <c r="CP83" s="53"/>
      <c r="CQ83" s="53"/>
      <c r="CR83" s="53"/>
      <c r="CS83" s="53"/>
      <c r="CT83" s="53"/>
      <c r="CU83" s="53"/>
      <c r="CV83" s="53"/>
      <c r="CW83" s="53"/>
      <c r="CX83" s="53"/>
    </row>
    <row r="84" spans="1:102" x14ac:dyDescent="0.35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  <c r="BM84" s="53"/>
      <c r="BN84" s="53"/>
      <c r="BO84" s="53"/>
      <c r="BP84" s="53"/>
      <c r="BQ84" s="53"/>
      <c r="BR84" s="53"/>
      <c r="BS84" s="53"/>
      <c r="BT84" s="53"/>
      <c r="BU84" s="53"/>
      <c r="BV84" s="53"/>
      <c r="BW84" s="53"/>
      <c r="BX84" s="53"/>
      <c r="BY84" s="53"/>
      <c r="BZ84" s="53"/>
      <c r="CA84" s="53"/>
      <c r="CB84" s="53"/>
      <c r="CC84" s="53"/>
      <c r="CD84" s="53"/>
      <c r="CE84" s="53"/>
      <c r="CF84" s="53"/>
      <c r="CG84" s="53"/>
      <c r="CH84" s="53"/>
      <c r="CI84" s="53"/>
      <c r="CJ84" s="53"/>
      <c r="CK84" s="53"/>
      <c r="CL84" s="53"/>
      <c r="CM84" s="53"/>
      <c r="CN84" s="53"/>
      <c r="CO84" s="53"/>
      <c r="CP84" s="53"/>
      <c r="CQ84" s="53"/>
      <c r="CR84" s="53"/>
      <c r="CS84" s="53"/>
      <c r="CT84" s="53"/>
      <c r="CU84" s="53"/>
      <c r="CV84" s="53"/>
      <c r="CW84" s="53"/>
      <c r="CX84" s="53"/>
    </row>
    <row r="85" spans="1:102" x14ac:dyDescent="0.35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  <c r="BZ85" s="53"/>
      <c r="CA85" s="53"/>
      <c r="CB85" s="53"/>
      <c r="CC85" s="53"/>
      <c r="CD85" s="53"/>
      <c r="CE85" s="53"/>
      <c r="CF85" s="53"/>
      <c r="CG85" s="53"/>
      <c r="CH85" s="53"/>
      <c r="CI85" s="53"/>
      <c r="CJ85" s="53"/>
      <c r="CK85" s="53"/>
      <c r="CL85" s="53"/>
      <c r="CM85" s="53"/>
      <c r="CN85" s="53"/>
      <c r="CO85" s="53"/>
      <c r="CP85" s="53"/>
      <c r="CQ85" s="53"/>
      <c r="CR85" s="53"/>
      <c r="CS85" s="53"/>
      <c r="CT85" s="53"/>
      <c r="CU85" s="53"/>
      <c r="CV85" s="53"/>
      <c r="CW85" s="53"/>
      <c r="CX85" s="53"/>
    </row>
    <row r="86" spans="1:102" x14ac:dyDescent="0.35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  <c r="AK86" s="53"/>
      <c r="AL86" s="53"/>
      <c r="AM86" s="53"/>
      <c r="AN86" s="53"/>
      <c r="AO86" s="53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3"/>
      <c r="BR86" s="53"/>
      <c r="BS86" s="53"/>
      <c r="BT86" s="53"/>
      <c r="BU86" s="53"/>
      <c r="BV86" s="53"/>
      <c r="BW86" s="53"/>
      <c r="BX86" s="53"/>
      <c r="BY86" s="53"/>
      <c r="BZ86" s="53"/>
      <c r="CA86" s="53"/>
      <c r="CB86" s="53"/>
      <c r="CC86" s="53"/>
      <c r="CD86" s="53"/>
      <c r="CE86" s="53"/>
      <c r="CF86" s="53"/>
      <c r="CG86" s="53"/>
      <c r="CH86" s="53"/>
      <c r="CI86" s="53"/>
      <c r="CJ86" s="53"/>
      <c r="CK86" s="53"/>
      <c r="CL86" s="53"/>
      <c r="CM86" s="53"/>
      <c r="CN86" s="53"/>
      <c r="CO86" s="53"/>
      <c r="CP86" s="53"/>
      <c r="CQ86" s="53"/>
      <c r="CR86" s="53"/>
      <c r="CS86" s="53"/>
      <c r="CT86" s="53"/>
      <c r="CU86" s="53"/>
      <c r="CV86" s="53"/>
      <c r="CW86" s="53"/>
      <c r="CX86" s="53"/>
    </row>
    <row r="87" spans="1:102" x14ac:dyDescent="0.35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3"/>
      <c r="BR87" s="53"/>
      <c r="BS87" s="53"/>
      <c r="BT87" s="53"/>
      <c r="BU87" s="53"/>
      <c r="BV87" s="53"/>
      <c r="BW87" s="53"/>
      <c r="BX87" s="53"/>
      <c r="BY87" s="53"/>
      <c r="BZ87" s="53"/>
      <c r="CA87" s="53"/>
      <c r="CB87" s="53"/>
      <c r="CC87" s="53"/>
      <c r="CD87" s="53"/>
      <c r="CE87" s="53"/>
      <c r="CF87" s="53"/>
      <c r="CG87" s="53"/>
      <c r="CH87" s="53"/>
      <c r="CI87" s="53"/>
      <c r="CJ87" s="53"/>
      <c r="CK87" s="53"/>
      <c r="CL87" s="53"/>
      <c r="CM87" s="53"/>
      <c r="CN87" s="53"/>
      <c r="CO87" s="53"/>
      <c r="CP87" s="53"/>
      <c r="CQ87" s="53"/>
      <c r="CR87" s="53"/>
      <c r="CS87" s="53"/>
      <c r="CT87" s="53"/>
      <c r="CU87" s="53"/>
      <c r="CV87" s="53"/>
      <c r="CW87" s="53"/>
      <c r="CX87" s="53"/>
    </row>
    <row r="88" spans="1:102" x14ac:dyDescent="0.35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53"/>
      <c r="BP88" s="53"/>
      <c r="BQ88" s="53"/>
      <c r="BR88" s="53"/>
      <c r="BS88" s="53"/>
      <c r="BT88" s="53"/>
      <c r="BU88" s="53"/>
      <c r="BV88" s="53"/>
      <c r="BW88" s="53"/>
      <c r="BX88" s="53"/>
      <c r="BY88" s="53"/>
      <c r="BZ88" s="53"/>
      <c r="CA88" s="53"/>
      <c r="CB88" s="53"/>
      <c r="CC88" s="53"/>
      <c r="CD88" s="53"/>
      <c r="CE88" s="53"/>
      <c r="CF88" s="53"/>
      <c r="CG88" s="53"/>
      <c r="CH88" s="53"/>
      <c r="CI88" s="53"/>
      <c r="CJ88" s="53"/>
      <c r="CK88" s="53"/>
      <c r="CL88" s="53"/>
      <c r="CM88" s="53"/>
      <c r="CN88" s="53"/>
      <c r="CO88" s="53"/>
      <c r="CP88" s="53"/>
      <c r="CQ88" s="53"/>
      <c r="CR88" s="53"/>
      <c r="CS88" s="53"/>
      <c r="CT88" s="53"/>
      <c r="CU88" s="53"/>
      <c r="CV88" s="53"/>
      <c r="CW88" s="53"/>
      <c r="CX88" s="53"/>
    </row>
    <row r="89" spans="1:102" x14ac:dyDescent="0.35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  <c r="AK89" s="53"/>
      <c r="AL89" s="53"/>
      <c r="AM89" s="53"/>
      <c r="AN89" s="53"/>
      <c r="AO89" s="53"/>
      <c r="AP89" s="53"/>
      <c r="AQ89" s="53"/>
      <c r="AR89" s="53"/>
      <c r="AS89" s="53"/>
      <c r="AT89" s="53"/>
      <c r="AU89" s="53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53"/>
      <c r="BG89" s="53"/>
      <c r="BH89" s="53"/>
      <c r="BI89" s="53"/>
      <c r="BJ89" s="53"/>
      <c r="BK89" s="53"/>
      <c r="BL89" s="53"/>
      <c r="BM89" s="53"/>
      <c r="BN89" s="53"/>
      <c r="BO89" s="53"/>
      <c r="BP89" s="53"/>
      <c r="BQ89" s="53"/>
      <c r="BR89" s="53"/>
      <c r="BS89" s="53"/>
      <c r="BT89" s="53"/>
      <c r="BU89" s="53"/>
      <c r="BV89" s="53"/>
      <c r="BW89" s="53"/>
      <c r="BX89" s="53"/>
      <c r="BY89" s="53"/>
      <c r="BZ89" s="53"/>
      <c r="CA89" s="53"/>
      <c r="CB89" s="53"/>
      <c r="CC89" s="53"/>
      <c r="CD89" s="53"/>
      <c r="CE89" s="53"/>
      <c r="CF89" s="53"/>
      <c r="CG89" s="53"/>
      <c r="CH89" s="53"/>
      <c r="CI89" s="53"/>
      <c r="CJ89" s="53"/>
      <c r="CK89" s="53"/>
      <c r="CL89" s="53"/>
      <c r="CM89" s="53"/>
      <c r="CN89" s="53"/>
      <c r="CO89" s="53"/>
      <c r="CP89" s="53"/>
      <c r="CQ89" s="53"/>
      <c r="CR89" s="53"/>
      <c r="CS89" s="53"/>
      <c r="CT89" s="53"/>
      <c r="CU89" s="53"/>
      <c r="CV89" s="53"/>
      <c r="CW89" s="53"/>
      <c r="CX89" s="53"/>
    </row>
    <row r="90" spans="1:102" x14ac:dyDescent="0.35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3"/>
      <c r="BR90" s="53"/>
      <c r="BS90" s="53"/>
      <c r="BT90" s="53"/>
      <c r="BU90" s="53"/>
      <c r="BV90" s="53"/>
      <c r="BW90" s="53"/>
      <c r="BX90" s="53"/>
      <c r="BY90" s="53"/>
      <c r="BZ90" s="53"/>
      <c r="CA90" s="53"/>
      <c r="CB90" s="53"/>
      <c r="CC90" s="53"/>
      <c r="CD90" s="53"/>
      <c r="CE90" s="53"/>
      <c r="CF90" s="53"/>
      <c r="CG90" s="53"/>
      <c r="CH90" s="53"/>
      <c r="CI90" s="53"/>
      <c r="CJ90" s="53"/>
      <c r="CK90" s="53"/>
      <c r="CL90" s="53"/>
      <c r="CM90" s="53"/>
      <c r="CN90" s="53"/>
      <c r="CO90" s="53"/>
      <c r="CP90" s="53"/>
      <c r="CQ90" s="53"/>
      <c r="CR90" s="53"/>
      <c r="CS90" s="53"/>
      <c r="CT90" s="53"/>
      <c r="CU90" s="53"/>
      <c r="CV90" s="53"/>
      <c r="CW90" s="53"/>
      <c r="CX90" s="53"/>
    </row>
    <row r="91" spans="1:102" x14ac:dyDescent="0.35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3"/>
      <c r="BR91" s="53"/>
      <c r="BS91" s="53"/>
      <c r="BT91" s="53"/>
      <c r="BU91" s="53"/>
      <c r="BV91" s="53"/>
      <c r="BW91" s="53"/>
      <c r="BX91" s="53"/>
      <c r="BY91" s="53"/>
      <c r="BZ91" s="53"/>
      <c r="CA91" s="53"/>
      <c r="CB91" s="53"/>
      <c r="CC91" s="53"/>
      <c r="CD91" s="53"/>
      <c r="CE91" s="53"/>
      <c r="CF91" s="53"/>
      <c r="CG91" s="53"/>
      <c r="CH91" s="53"/>
      <c r="CI91" s="53"/>
      <c r="CJ91" s="53"/>
      <c r="CK91" s="53"/>
      <c r="CL91" s="53"/>
      <c r="CM91" s="53"/>
      <c r="CN91" s="53"/>
      <c r="CO91" s="53"/>
      <c r="CP91" s="53"/>
      <c r="CQ91" s="53"/>
      <c r="CR91" s="53"/>
      <c r="CS91" s="53"/>
      <c r="CT91" s="53"/>
      <c r="CU91" s="53"/>
      <c r="CV91" s="53"/>
      <c r="CW91" s="53"/>
      <c r="CX91" s="53"/>
    </row>
    <row r="92" spans="1:102" x14ac:dyDescent="0.35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  <c r="AK92" s="53"/>
      <c r="AL92" s="53"/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3"/>
      <c r="BR92" s="53"/>
      <c r="BS92" s="53"/>
      <c r="BT92" s="53"/>
      <c r="BU92" s="53"/>
      <c r="BV92" s="53"/>
      <c r="BW92" s="53"/>
      <c r="BX92" s="53"/>
      <c r="BY92" s="53"/>
      <c r="BZ92" s="53"/>
      <c r="CA92" s="53"/>
      <c r="CB92" s="53"/>
      <c r="CC92" s="53"/>
      <c r="CD92" s="53"/>
      <c r="CE92" s="53"/>
      <c r="CF92" s="53"/>
      <c r="CG92" s="53"/>
      <c r="CH92" s="53"/>
      <c r="CI92" s="53"/>
      <c r="CJ92" s="53"/>
      <c r="CK92" s="53"/>
      <c r="CL92" s="53"/>
      <c r="CM92" s="53"/>
      <c r="CN92" s="53"/>
      <c r="CO92" s="53"/>
      <c r="CP92" s="53"/>
      <c r="CQ92" s="53"/>
      <c r="CR92" s="53"/>
      <c r="CS92" s="53"/>
      <c r="CT92" s="53"/>
      <c r="CU92" s="53"/>
      <c r="CV92" s="53"/>
      <c r="CW92" s="53"/>
      <c r="CX92" s="53"/>
    </row>
    <row r="93" spans="1:102" x14ac:dyDescent="0.35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3"/>
      <c r="BR93" s="53"/>
      <c r="BS93" s="53"/>
      <c r="BT93" s="53"/>
      <c r="BU93" s="53"/>
      <c r="BV93" s="53"/>
      <c r="BW93" s="53"/>
      <c r="BX93" s="53"/>
      <c r="BY93" s="53"/>
      <c r="BZ93" s="53"/>
      <c r="CA93" s="53"/>
      <c r="CB93" s="53"/>
      <c r="CC93" s="53"/>
      <c r="CD93" s="53"/>
      <c r="CE93" s="53"/>
      <c r="CF93" s="53"/>
      <c r="CG93" s="53"/>
      <c r="CH93" s="53"/>
      <c r="CI93" s="53"/>
      <c r="CJ93" s="53"/>
      <c r="CK93" s="53"/>
      <c r="CL93" s="53"/>
      <c r="CM93" s="53"/>
      <c r="CN93" s="53"/>
      <c r="CO93" s="53"/>
      <c r="CP93" s="53"/>
      <c r="CQ93" s="53"/>
      <c r="CR93" s="53"/>
      <c r="CS93" s="53"/>
      <c r="CT93" s="53"/>
      <c r="CU93" s="53"/>
      <c r="CV93" s="53"/>
      <c r="CW93" s="53"/>
      <c r="CX93" s="53"/>
    </row>
    <row r="94" spans="1:102" x14ac:dyDescent="0.35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  <c r="AK94" s="53"/>
      <c r="AL94" s="53"/>
      <c r="AM94" s="53"/>
      <c r="AN94" s="53"/>
      <c r="AO94" s="53"/>
      <c r="AP94" s="53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53"/>
      <c r="BI94" s="53"/>
      <c r="BJ94" s="53"/>
      <c r="BK94" s="53"/>
      <c r="BL94" s="53"/>
      <c r="BM94" s="53"/>
      <c r="BN94" s="53"/>
      <c r="BO94" s="53"/>
      <c r="BP94" s="53"/>
      <c r="BQ94" s="53"/>
      <c r="BR94" s="53"/>
      <c r="BS94" s="53"/>
      <c r="BT94" s="53"/>
      <c r="BU94" s="53"/>
      <c r="BV94" s="53"/>
      <c r="BW94" s="53"/>
      <c r="BX94" s="53"/>
      <c r="BY94" s="53"/>
      <c r="BZ94" s="53"/>
      <c r="CA94" s="53"/>
      <c r="CB94" s="53"/>
      <c r="CC94" s="53"/>
      <c r="CD94" s="53"/>
      <c r="CE94" s="53"/>
      <c r="CF94" s="53"/>
      <c r="CG94" s="53"/>
      <c r="CH94" s="53"/>
      <c r="CI94" s="53"/>
      <c r="CJ94" s="53"/>
      <c r="CK94" s="53"/>
      <c r="CL94" s="53"/>
      <c r="CM94" s="53"/>
      <c r="CN94" s="53"/>
      <c r="CO94" s="53"/>
      <c r="CP94" s="53"/>
      <c r="CQ94" s="53"/>
      <c r="CR94" s="53"/>
      <c r="CS94" s="53"/>
      <c r="CT94" s="53"/>
      <c r="CU94" s="53"/>
      <c r="CV94" s="53"/>
      <c r="CW94" s="53"/>
      <c r="CX94" s="53"/>
    </row>
    <row r="95" spans="1:102" x14ac:dyDescent="0.35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  <c r="AK95" s="53"/>
      <c r="AL95" s="53"/>
      <c r="AM95" s="53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3"/>
      <c r="BR95" s="53"/>
      <c r="BS95" s="53"/>
      <c r="BT95" s="53"/>
      <c r="BU95" s="53"/>
      <c r="BV95" s="53"/>
      <c r="BW95" s="53"/>
      <c r="BX95" s="53"/>
      <c r="BY95" s="53"/>
      <c r="BZ95" s="53"/>
      <c r="CA95" s="53"/>
      <c r="CB95" s="53"/>
      <c r="CC95" s="53"/>
      <c r="CD95" s="53"/>
      <c r="CE95" s="53"/>
      <c r="CF95" s="53"/>
      <c r="CG95" s="53"/>
      <c r="CH95" s="53"/>
      <c r="CI95" s="53"/>
      <c r="CJ95" s="53"/>
      <c r="CK95" s="53"/>
      <c r="CL95" s="53"/>
      <c r="CM95" s="53"/>
      <c r="CN95" s="53"/>
      <c r="CO95" s="53"/>
      <c r="CP95" s="53"/>
      <c r="CQ95" s="53"/>
      <c r="CR95" s="53"/>
      <c r="CS95" s="53"/>
      <c r="CT95" s="53"/>
      <c r="CU95" s="53"/>
      <c r="CV95" s="53"/>
      <c r="CW95" s="53"/>
      <c r="CX95" s="53"/>
    </row>
    <row r="96" spans="1:102" x14ac:dyDescent="0.35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3"/>
      <c r="BI96" s="53"/>
      <c r="BJ96" s="53"/>
      <c r="BK96" s="53"/>
      <c r="BL96" s="53"/>
      <c r="BM96" s="53"/>
      <c r="BN96" s="53"/>
      <c r="BO96" s="53"/>
      <c r="BP96" s="53"/>
      <c r="BQ96" s="53"/>
      <c r="BR96" s="53"/>
      <c r="BS96" s="53"/>
      <c r="BT96" s="53"/>
      <c r="BU96" s="53"/>
      <c r="BV96" s="53"/>
      <c r="BW96" s="53"/>
      <c r="BX96" s="53"/>
      <c r="BY96" s="53"/>
      <c r="BZ96" s="53"/>
      <c r="CA96" s="53"/>
      <c r="CB96" s="53"/>
      <c r="CC96" s="53"/>
      <c r="CD96" s="53"/>
      <c r="CE96" s="53"/>
      <c r="CF96" s="53"/>
      <c r="CG96" s="53"/>
      <c r="CH96" s="53"/>
      <c r="CI96" s="53"/>
      <c r="CJ96" s="53"/>
      <c r="CK96" s="53"/>
      <c r="CL96" s="53"/>
      <c r="CM96" s="53"/>
      <c r="CN96" s="53"/>
      <c r="CO96" s="53"/>
      <c r="CP96" s="53"/>
      <c r="CQ96" s="53"/>
      <c r="CR96" s="53"/>
      <c r="CS96" s="53"/>
      <c r="CT96" s="53"/>
      <c r="CU96" s="53"/>
      <c r="CV96" s="53"/>
      <c r="CW96" s="53"/>
      <c r="CX96" s="53"/>
    </row>
    <row r="97" spans="1:102" x14ac:dyDescent="0.35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  <c r="CH97" s="53"/>
      <c r="CI97" s="53"/>
      <c r="CJ97" s="53"/>
      <c r="CK97" s="53"/>
      <c r="CL97" s="53"/>
      <c r="CM97" s="53"/>
      <c r="CN97" s="53"/>
      <c r="CO97" s="53"/>
      <c r="CP97" s="53"/>
      <c r="CQ97" s="53"/>
      <c r="CR97" s="53"/>
      <c r="CS97" s="53"/>
      <c r="CT97" s="53"/>
      <c r="CU97" s="53"/>
      <c r="CV97" s="53"/>
      <c r="CW97" s="53"/>
      <c r="CX97" s="53"/>
    </row>
    <row r="98" spans="1:102" x14ac:dyDescent="0.35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53"/>
      <c r="AN98" s="53"/>
      <c r="AO98" s="53"/>
      <c r="AP98" s="53"/>
      <c r="AQ98" s="53"/>
      <c r="AR98" s="53"/>
      <c r="AS98" s="53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  <c r="BH98" s="53"/>
      <c r="BI98" s="53"/>
      <c r="BJ98" s="53"/>
      <c r="BK98" s="53"/>
      <c r="BL98" s="53"/>
      <c r="BM98" s="53"/>
      <c r="BN98" s="53"/>
      <c r="BO98" s="53"/>
      <c r="BP98" s="53"/>
      <c r="BQ98" s="53"/>
      <c r="BR98" s="53"/>
      <c r="BS98" s="53"/>
      <c r="BT98" s="53"/>
      <c r="BU98" s="53"/>
      <c r="BV98" s="53"/>
      <c r="BW98" s="53"/>
      <c r="BX98" s="53"/>
      <c r="BY98" s="53"/>
      <c r="BZ98" s="53"/>
      <c r="CA98" s="53"/>
      <c r="CB98" s="53"/>
      <c r="CC98" s="53"/>
      <c r="CD98" s="53"/>
      <c r="CE98" s="53"/>
      <c r="CF98" s="53"/>
      <c r="CG98" s="53"/>
      <c r="CH98" s="53"/>
      <c r="CI98" s="53"/>
      <c r="CJ98" s="53"/>
      <c r="CK98" s="53"/>
      <c r="CL98" s="53"/>
      <c r="CM98" s="53"/>
      <c r="CN98" s="53"/>
      <c r="CO98" s="53"/>
      <c r="CP98" s="53"/>
      <c r="CQ98" s="53"/>
      <c r="CR98" s="53"/>
      <c r="CS98" s="53"/>
      <c r="CT98" s="53"/>
      <c r="CU98" s="53"/>
      <c r="CV98" s="53"/>
      <c r="CW98" s="53"/>
      <c r="CX98" s="53"/>
    </row>
    <row r="99" spans="1:102" x14ac:dyDescent="0.35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3"/>
      <c r="BR99" s="53"/>
      <c r="BS99" s="53"/>
      <c r="BT99" s="53"/>
      <c r="BU99" s="53"/>
      <c r="BV99" s="53"/>
      <c r="BW99" s="53"/>
      <c r="BX99" s="53"/>
      <c r="BY99" s="53"/>
      <c r="BZ99" s="53"/>
      <c r="CA99" s="53"/>
      <c r="CB99" s="53"/>
      <c r="CC99" s="53"/>
      <c r="CD99" s="53"/>
      <c r="CE99" s="53"/>
      <c r="CF99" s="53"/>
      <c r="CG99" s="53"/>
      <c r="CH99" s="53"/>
      <c r="CI99" s="53"/>
      <c r="CJ99" s="53"/>
      <c r="CK99" s="53"/>
      <c r="CL99" s="53"/>
      <c r="CM99" s="53"/>
      <c r="CN99" s="53"/>
      <c r="CO99" s="53"/>
      <c r="CP99" s="53"/>
      <c r="CQ99" s="53"/>
      <c r="CR99" s="53"/>
      <c r="CS99" s="53"/>
      <c r="CT99" s="53"/>
      <c r="CU99" s="53"/>
      <c r="CV99" s="53"/>
      <c r="CW99" s="53"/>
      <c r="CX99" s="53"/>
    </row>
    <row r="100" spans="1:102" x14ac:dyDescent="0.35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  <c r="AK100" s="53"/>
      <c r="AL100" s="53"/>
      <c r="AM100" s="53"/>
      <c r="AN100" s="53"/>
      <c r="AO100" s="53"/>
      <c r="AP100" s="53"/>
      <c r="AQ100" s="53"/>
      <c r="AR100" s="53"/>
      <c r="AS100" s="53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3"/>
      <c r="BR100" s="53"/>
      <c r="BS100" s="53"/>
      <c r="BT100" s="53"/>
      <c r="BU100" s="53"/>
      <c r="BV100" s="53"/>
      <c r="BW100" s="53"/>
      <c r="BX100" s="53"/>
      <c r="BY100" s="53"/>
      <c r="BZ100" s="53"/>
      <c r="CA100" s="53"/>
      <c r="CB100" s="53"/>
      <c r="CC100" s="53"/>
      <c r="CD100" s="53"/>
      <c r="CE100" s="53"/>
      <c r="CF100" s="53"/>
      <c r="CG100" s="53"/>
      <c r="CH100" s="53"/>
      <c r="CI100" s="53"/>
      <c r="CJ100" s="53"/>
      <c r="CK100" s="53"/>
      <c r="CL100" s="53"/>
      <c r="CM100" s="53"/>
      <c r="CN100" s="53"/>
      <c r="CO100" s="53"/>
      <c r="CP100" s="53"/>
      <c r="CQ100" s="53"/>
      <c r="CR100" s="53"/>
      <c r="CS100" s="53"/>
      <c r="CT100" s="53"/>
      <c r="CU100" s="53"/>
      <c r="CV100" s="53"/>
      <c r="CW100" s="53"/>
      <c r="CX100" s="53"/>
    </row>
    <row r="101" spans="1:102" x14ac:dyDescent="0.35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  <c r="BH101" s="53"/>
      <c r="BI101" s="53"/>
      <c r="BJ101" s="53"/>
      <c r="BK101" s="53"/>
      <c r="BL101" s="53"/>
      <c r="BM101" s="53"/>
      <c r="BN101" s="53"/>
      <c r="BO101" s="53"/>
      <c r="BP101" s="53"/>
      <c r="BQ101" s="53"/>
      <c r="BR101" s="53"/>
      <c r="BS101" s="53"/>
      <c r="BT101" s="53"/>
      <c r="BU101" s="53"/>
      <c r="BV101" s="53"/>
      <c r="BW101" s="53"/>
      <c r="BX101" s="53"/>
      <c r="BY101" s="53"/>
      <c r="BZ101" s="53"/>
      <c r="CA101" s="53"/>
      <c r="CB101" s="53"/>
      <c r="CC101" s="53"/>
      <c r="CD101" s="53"/>
      <c r="CE101" s="53"/>
      <c r="CF101" s="53"/>
      <c r="CG101" s="53"/>
      <c r="CH101" s="53"/>
      <c r="CI101" s="53"/>
      <c r="CJ101" s="53"/>
      <c r="CK101" s="53"/>
      <c r="CL101" s="53"/>
      <c r="CM101" s="53"/>
      <c r="CN101" s="53"/>
      <c r="CO101" s="53"/>
      <c r="CP101" s="53"/>
      <c r="CQ101" s="53"/>
      <c r="CR101" s="53"/>
      <c r="CS101" s="53"/>
      <c r="CT101" s="53"/>
      <c r="CU101" s="53"/>
      <c r="CV101" s="53"/>
      <c r="CW101" s="53"/>
      <c r="CX101" s="53"/>
    </row>
    <row r="102" spans="1:102" x14ac:dyDescent="0.35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  <c r="AJ102" s="53"/>
      <c r="AK102" s="53"/>
      <c r="AL102" s="53"/>
      <c r="AM102" s="53"/>
      <c r="AN102" s="53"/>
      <c r="AO102" s="53"/>
      <c r="AP102" s="53"/>
      <c r="AQ102" s="53"/>
      <c r="AR102" s="53"/>
      <c r="AS102" s="53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3"/>
      <c r="BR102" s="53"/>
      <c r="BS102" s="53"/>
      <c r="BT102" s="53"/>
      <c r="BU102" s="53"/>
      <c r="BV102" s="53"/>
      <c r="BW102" s="53"/>
      <c r="BX102" s="53"/>
      <c r="BY102" s="53"/>
      <c r="BZ102" s="53"/>
      <c r="CA102" s="53"/>
      <c r="CB102" s="53"/>
      <c r="CC102" s="53"/>
      <c r="CD102" s="53"/>
      <c r="CE102" s="53"/>
      <c r="CF102" s="53"/>
      <c r="CG102" s="53"/>
      <c r="CH102" s="53"/>
      <c r="CI102" s="53"/>
      <c r="CJ102" s="53"/>
      <c r="CK102" s="53"/>
      <c r="CL102" s="53"/>
      <c r="CM102" s="53"/>
      <c r="CN102" s="53"/>
      <c r="CO102" s="53"/>
      <c r="CP102" s="53"/>
      <c r="CQ102" s="53"/>
      <c r="CR102" s="53"/>
      <c r="CS102" s="53"/>
      <c r="CT102" s="53"/>
      <c r="CU102" s="53"/>
      <c r="CV102" s="53"/>
      <c r="CW102" s="53"/>
      <c r="CX102" s="53"/>
    </row>
    <row r="103" spans="1:102" x14ac:dyDescent="0.35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53"/>
      <c r="AP103" s="53"/>
      <c r="AQ103" s="53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3"/>
      <c r="BR103" s="53"/>
      <c r="BS103" s="53"/>
      <c r="BT103" s="53"/>
      <c r="BU103" s="53"/>
      <c r="BV103" s="53"/>
      <c r="BW103" s="53"/>
      <c r="BX103" s="53"/>
      <c r="BY103" s="53"/>
      <c r="BZ103" s="53"/>
      <c r="CA103" s="53"/>
      <c r="CB103" s="53"/>
      <c r="CC103" s="53"/>
      <c r="CD103" s="53"/>
      <c r="CE103" s="53"/>
      <c r="CF103" s="53"/>
      <c r="CG103" s="53"/>
      <c r="CH103" s="53"/>
      <c r="CI103" s="53"/>
      <c r="CJ103" s="53"/>
      <c r="CK103" s="53"/>
      <c r="CL103" s="53"/>
      <c r="CM103" s="53"/>
      <c r="CN103" s="53"/>
      <c r="CO103" s="53"/>
      <c r="CP103" s="53"/>
      <c r="CQ103" s="53"/>
      <c r="CR103" s="53"/>
      <c r="CS103" s="53"/>
      <c r="CT103" s="53"/>
      <c r="CU103" s="53"/>
      <c r="CV103" s="53"/>
      <c r="CW103" s="53"/>
      <c r="CX103" s="53"/>
    </row>
    <row r="104" spans="1:102" x14ac:dyDescent="0.35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  <c r="AK104" s="53"/>
      <c r="AL104" s="53"/>
      <c r="AM104" s="53"/>
      <c r="AN104" s="53"/>
      <c r="AO104" s="53"/>
      <c r="AP104" s="53"/>
      <c r="AQ104" s="53"/>
      <c r="AR104" s="53"/>
      <c r="AS104" s="53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3"/>
      <c r="BR104" s="53"/>
      <c r="BS104" s="53"/>
      <c r="BT104" s="53"/>
      <c r="BU104" s="53"/>
      <c r="BV104" s="53"/>
      <c r="BW104" s="53"/>
      <c r="BX104" s="53"/>
      <c r="BY104" s="53"/>
      <c r="BZ104" s="53"/>
      <c r="CA104" s="53"/>
      <c r="CB104" s="53"/>
      <c r="CC104" s="53"/>
      <c r="CD104" s="53"/>
      <c r="CE104" s="53"/>
      <c r="CF104" s="53"/>
      <c r="CG104" s="53"/>
      <c r="CH104" s="53"/>
      <c r="CI104" s="53"/>
      <c r="CJ104" s="53"/>
      <c r="CK104" s="53"/>
      <c r="CL104" s="53"/>
      <c r="CM104" s="53"/>
      <c r="CN104" s="53"/>
      <c r="CO104" s="53"/>
      <c r="CP104" s="53"/>
      <c r="CQ104" s="53"/>
      <c r="CR104" s="53"/>
      <c r="CS104" s="53"/>
      <c r="CT104" s="53"/>
      <c r="CU104" s="53"/>
      <c r="CV104" s="53"/>
      <c r="CW104" s="53"/>
      <c r="CX104" s="53"/>
    </row>
    <row r="105" spans="1:102" x14ac:dyDescent="0.35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  <c r="AK105" s="53"/>
      <c r="AL105" s="53"/>
      <c r="AM105" s="53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3"/>
      <c r="BR105" s="53"/>
      <c r="BS105" s="53"/>
      <c r="BT105" s="53"/>
      <c r="BU105" s="53"/>
      <c r="BV105" s="53"/>
      <c r="BW105" s="53"/>
      <c r="BX105" s="53"/>
      <c r="BY105" s="53"/>
      <c r="BZ105" s="53"/>
      <c r="CA105" s="53"/>
      <c r="CB105" s="53"/>
      <c r="CC105" s="53"/>
      <c r="CD105" s="53"/>
      <c r="CE105" s="53"/>
      <c r="CF105" s="53"/>
      <c r="CG105" s="53"/>
      <c r="CH105" s="53"/>
      <c r="CI105" s="53"/>
      <c r="CJ105" s="53"/>
      <c r="CK105" s="53"/>
      <c r="CL105" s="53"/>
      <c r="CM105" s="53"/>
      <c r="CN105" s="53"/>
      <c r="CO105" s="53"/>
      <c r="CP105" s="53"/>
      <c r="CQ105" s="53"/>
      <c r="CR105" s="53"/>
      <c r="CS105" s="53"/>
      <c r="CT105" s="53"/>
      <c r="CU105" s="53"/>
      <c r="CV105" s="53"/>
      <c r="CW105" s="53"/>
      <c r="CX105" s="53"/>
    </row>
    <row r="106" spans="1:102" x14ac:dyDescent="0.35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  <c r="AK106" s="53"/>
      <c r="AL106" s="53"/>
      <c r="AM106" s="53"/>
      <c r="AN106" s="53"/>
      <c r="AO106" s="53"/>
      <c r="AP106" s="53"/>
      <c r="AQ106" s="53"/>
      <c r="AR106" s="53"/>
      <c r="AS106" s="53"/>
      <c r="AT106" s="53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3"/>
      <c r="BR106" s="53"/>
      <c r="BS106" s="53"/>
      <c r="BT106" s="53"/>
      <c r="BU106" s="53"/>
      <c r="BV106" s="53"/>
      <c r="BW106" s="53"/>
      <c r="BX106" s="53"/>
      <c r="BY106" s="53"/>
      <c r="BZ106" s="53"/>
      <c r="CA106" s="53"/>
      <c r="CB106" s="53"/>
      <c r="CC106" s="53"/>
      <c r="CD106" s="53"/>
      <c r="CE106" s="53"/>
      <c r="CF106" s="53"/>
      <c r="CG106" s="53"/>
      <c r="CH106" s="53"/>
      <c r="CI106" s="53"/>
      <c r="CJ106" s="53"/>
      <c r="CK106" s="53"/>
      <c r="CL106" s="53"/>
      <c r="CM106" s="53"/>
      <c r="CN106" s="53"/>
      <c r="CO106" s="53"/>
      <c r="CP106" s="53"/>
      <c r="CQ106" s="53"/>
      <c r="CR106" s="53"/>
      <c r="CS106" s="53"/>
      <c r="CT106" s="53"/>
      <c r="CU106" s="53"/>
      <c r="CV106" s="53"/>
      <c r="CW106" s="53"/>
      <c r="CX106" s="53"/>
    </row>
    <row r="107" spans="1:102" x14ac:dyDescent="0.35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3"/>
      <c r="BR107" s="53"/>
      <c r="BS107" s="53"/>
      <c r="BT107" s="53"/>
      <c r="BU107" s="53"/>
      <c r="BV107" s="53"/>
      <c r="BW107" s="53"/>
      <c r="BX107" s="53"/>
      <c r="BY107" s="53"/>
      <c r="BZ107" s="53"/>
      <c r="CA107" s="53"/>
      <c r="CB107" s="53"/>
      <c r="CC107" s="53"/>
      <c r="CD107" s="53"/>
      <c r="CE107" s="53"/>
      <c r="CF107" s="53"/>
      <c r="CG107" s="53"/>
      <c r="CH107" s="53"/>
      <c r="CI107" s="53"/>
      <c r="CJ107" s="53"/>
      <c r="CK107" s="53"/>
      <c r="CL107" s="53"/>
      <c r="CM107" s="53"/>
      <c r="CN107" s="53"/>
      <c r="CO107" s="53"/>
      <c r="CP107" s="53"/>
      <c r="CQ107" s="53"/>
      <c r="CR107" s="53"/>
      <c r="CS107" s="53"/>
      <c r="CT107" s="53"/>
      <c r="CU107" s="53"/>
      <c r="CV107" s="53"/>
      <c r="CW107" s="53"/>
      <c r="CX107" s="53"/>
    </row>
    <row r="108" spans="1:102" x14ac:dyDescent="0.35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  <c r="AK108" s="53"/>
      <c r="AL108" s="53"/>
      <c r="AM108" s="53"/>
      <c r="AN108" s="53"/>
      <c r="AO108" s="53"/>
      <c r="AP108" s="53"/>
      <c r="AQ108" s="53"/>
      <c r="AR108" s="53"/>
      <c r="AS108" s="53"/>
      <c r="AT108" s="53"/>
      <c r="AU108" s="53"/>
      <c r="AV108" s="53"/>
      <c r="AW108" s="53"/>
      <c r="AX108" s="53"/>
      <c r="AY108" s="53"/>
      <c r="AZ108" s="53"/>
      <c r="BA108" s="53"/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  <c r="BQ108" s="53"/>
      <c r="BR108" s="53"/>
      <c r="BS108" s="53"/>
      <c r="BT108" s="53"/>
      <c r="BU108" s="53"/>
      <c r="BV108" s="53"/>
      <c r="BW108" s="53"/>
      <c r="BX108" s="53"/>
      <c r="BY108" s="53"/>
      <c r="BZ108" s="53"/>
      <c r="CA108" s="53"/>
      <c r="CB108" s="53"/>
      <c r="CC108" s="53"/>
      <c r="CD108" s="53"/>
      <c r="CE108" s="53"/>
      <c r="CF108" s="53"/>
      <c r="CG108" s="53"/>
      <c r="CH108" s="53"/>
      <c r="CI108" s="53"/>
      <c r="CJ108" s="53"/>
      <c r="CK108" s="53"/>
      <c r="CL108" s="53"/>
      <c r="CM108" s="53"/>
      <c r="CN108" s="53"/>
      <c r="CO108" s="53"/>
      <c r="CP108" s="53"/>
      <c r="CQ108" s="53"/>
      <c r="CR108" s="53"/>
      <c r="CS108" s="53"/>
      <c r="CT108" s="53"/>
      <c r="CU108" s="53"/>
      <c r="CV108" s="53"/>
      <c r="CW108" s="53"/>
      <c r="CX108" s="53"/>
    </row>
    <row r="109" spans="1:102" x14ac:dyDescent="0.35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3"/>
      <c r="BR109" s="53"/>
      <c r="BS109" s="53"/>
      <c r="BT109" s="53"/>
      <c r="BU109" s="53"/>
      <c r="BV109" s="53"/>
      <c r="BW109" s="53"/>
      <c r="BX109" s="53"/>
      <c r="BY109" s="53"/>
      <c r="BZ109" s="53"/>
      <c r="CA109" s="53"/>
      <c r="CB109" s="53"/>
      <c r="CC109" s="53"/>
      <c r="CD109" s="53"/>
      <c r="CE109" s="53"/>
      <c r="CF109" s="53"/>
      <c r="CG109" s="53"/>
      <c r="CH109" s="53"/>
      <c r="CI109" s="53"/>
      <c r="CJ109" s="53"/>
      <c r="CK109" s="53"/>
      <c r="CL109" s="53"/>
      <c r="CM109" s="53"/>
      <c r="CN109" s="53"/>
      <c r="CO109" s="53"/>
      <c r="CP109" s="53"/>
      <c r="CQ109" s="53"/>
      <c r="CR109" s="53"/>
      <c r="CS109" s="53"/>
      <c r="CT109" s="53"/>
      <c r="CU109" s="53"/>
      <c r="CV109" s="53"/>
      <c r="CW109" s="53"/>
      <c r="CX109" s="53"/>
    </row>
    <row r="110" spans="1:102" x14ac:dyDescent="0.35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  <c r="AE110" s="53"/>
      <c r="AF110" s="53"/>
      <c r="AG110" s="53"/>
      <c r="AH110" s="53"/>
      <c r="AI110" s="53"/>
      <c r="AJ110" s="53"/>
      <c r="AK110" s="53"/>
      <c r="AL110" s="53"/>
      <c r="AM110" s="53"/>
      <c r="AN110" s="53"/>
      <c r="AO110" s="53"/>
      <c r="AP110" s="53"/>
      <c r="AQ110" s="53"/>
      <c r="AR110" s="53"/>
      <c r="AS110" s="53"/>
      <c r="AT110" s="53"/>
      <c r="AU110" s="53"/>
      <c r="AV110" s="53"/>
      <c r="AW110" s="53"/>
      <c r="AX110" s="53"/>
      <c r="AY110" s="53"/>
      <c r="AZ110" s="53"/>
      <c r="BA110" s="53"/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3"/>
      <c r="BR110" s="53"/>
      <c r="BS110" s="53"/>
      <c r="BT110" s="53"/>
      <c r="BU110" s="53"/>
      <c r="BV110" s="53"/>
      <c r="BW110" s="53"/>
      <c r="BX110" s="53"/>
      <c r="BY110" s="53"/>
      <c r="BZ110" s="53"/>
      <c r="CA110" s="53"/>
      <c r="CB110" s="53"/>
      <c r="CC110" s="53"/>
      <c r="CD110" s="53"/>
      <c r="CE110" s="53"/>
      <c r="CF110" s="53"/>
      <c r="CG110" s="53"/>
      <c r="CH110" s="53"/>
      <c r="CI110" s="53"/>
      <c r="CJ110" s="53"/>
      <c r="CK110" s="53"/>
      <c r="CL110" s="53"/>
      <c r="CM110" s="53"/>
      <c r="CN110" s="53"/>
      <c r="CO110" s="53"/>
      <c r="CP110" s="53"/>
      <c r="CQ110" s="53"/>
      <c r="CR110" s="53"/>
      <c r="CS110" s="53"/>
      <c r="CT110" s="53"/>
      <c r="CU110" s="53"/>
      <c r="CV110" s="53"/>
      <c r="CW110" s="53"/>
      <c r="CX110" s="53"/>
    </row>
    <row r="111" spans="1:102" x14ac:dyDescent="0.35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3"/>
      <c r="AK111" s="53"/>
      <c r="AL111" s="53"/>
      <c r="AM111" s="53"/>
      <c r="AN111" s="53"/>
      <c r="AO111" s="53"/>
      <c r="AP111" s="53"/>
      <c r="AQ111" s="53"/>
      <c r="AR111" s="53"/>
      <c r="AS111" s="53"/>
      <c r="AT111" s="53"/>
      <c r="AU111" s="53"/>
      <c r="AV111" s="53"/>
      <c r="AW111" s="53"/>
      <c r="AX111" s="53"/>
      <c r="AY111" s="53"/>
      <c r="AZ111" s="53"/>
      <c r="BA111" s="53"/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3"/>
      <c r="BR111" s="53"/>
      <c r="BS111" s="53"/>
      <c r="BT111" s="53"/>
      <c r="BU111" s="53"/>
      <c r="BV111" s="53"/>
      <c r="BW111" s="53"/>
      <c r="BX111" s="53"/>
      <c r="BY111" s="53"/>
      <c r="BZ111" s="53"/>
      <c r="CA111" s="53"/>
      <c r="CB111" s="53"/>
      <c r="CC111" s="53"/>
      <c r="CD111" s="53"/>
      <c r="CE111" s="53"/>
      <c r="CF111" s="53"/>
      <c r="CG111" s="53"/>
      <c r="CH111" s="53"/>
      <c r="CI111" s="53"/>
      <c r="CJ111" s="53"/>
      <c r="CK111" s="53"/>
      <c r="CL111" s="53"/>
      <c r="CM111" s="53"/>
      <c r="CN111" s="53"/>
      <c r="CO111" s="53"/>
      <c r="CP111" s="53"/>
      <c r="CQ111" s="53"/>
      <c r="CR111" s="53"/>
      <c r="CS111" s="53"/>
      <c r="CT111" s="53"/>
      <c r="CU111" s="53"/>
      <c r="CV111" s="53"/>
      <c r="CW111" s="53"/>
      <c r="CX111" s="53"/>
    </row>
    <row r="112" spans="1:102" x14ac:dyDescent="0.35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  <c r="AD112" s="53"/>
      <c r="AE112" s="53"/>
      <c r="AF112" s="53"/>
      <c r="AG112" s="53"/>
      <c r="AH112" s="53"/>
      <c r="AI112" s="53"/>
      <c r="AJ112" s="53"/>
      <c r="AK112" s="53"/>
      <c r="AL112" s="53"/>
      <c r="AM112" s="53"/>
      <c r="AN112" s="53"/>
      <c r="AO112" s="53"/>
      <c r="AP112" s="53"/>
      <c r="AQ112" s="53"/>
      <c r="AR112" s="53"/>
      <c r="AS112" s="53"/>
      <c r="AT112" s="53"/>
      <c r="AU112" s="53"/>
      <c r="AV112" s="53"/>
      <c r="AW112" s="53"/>
      <c r="AX112" s="53"/>
      <c r="AY112" s="53"/>
      <c r="AZ112" s="53"/>
      <c r="BA112" s="53"/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3"/>
      <c r="BR112" s="53"/>
      <c r="BS112" s="53"/>
      <c r="BT112" s="53"/>
      <c r="BU112" s="53"/>
      <c r="BV112" s="53"/>
      <c r="BW112" s="53"/>
      <c r="BX112" s="53"/>
      <c r="BY112" s="53"/>
      <c r="BZ112" s="53"/>
      <c r="CA112" s="53"/>
      <c r="CB112" s="53"/>
      <c r="CC112" s="53"/>
      <c r="CD112" s="53"/>
      <c r="CE112" s="53"/>
      <c r="CF112" s="53"/>
      <c r="CG112" s="53"/>
      <c r="CH112" s="53"/>
      <c r="CI112" s="53"/>
      <c r="CJ112" s="53"/>
      <c r="CK112" s="53"/>
      <c r="CL112" s="53"/>
      <c r="CM112" s="53"/>
      <c r="CN112" s="53"/>
      <c r="CO112" s="53"/>
      <c r="CP112" s="53"/>
      <c r="CQ112" s="53"/>
      <c r="CR112" s="53"/>
      <c r="CS112" s="53"/>
      <c r="CT112" s="53"/>
      <c r="CU112" s="53"/>
      <c r="CV112" s="53"/>
      <c r="CW112" s="53"/>
      <c r="CX112" s="53"/>
    </row>
    <row r="113" spans="1:102" x14ac:dyDescent="0.35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3"/>
      <c r="AK113" s="53"/>
      <c r="AL113" s="53"/>
      <c r="AM113" s="53"/>
      <c r="AN113" s="53"/>
      <c r="AO113" s="53"/>
      <c r="AP113" s="53"/>
      <c r="AQ113" s="53"/>
      <c r="AR113" s="53"/>
      <c r="AS113" s="53"/>
      <c r="AT113" s="53"/>
      <c r="AU113" s="53"/>
      <c r="AV113" s="53"/>
      <c r="AW113" s="53"/>
      <c r="AX113" s="53"/>
      <c r="AY113" s="53"/>
      <c r="AZ113" s="53"/>
      <c r="BA113" s="53"/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3"/>
      <c r="BR113" s="53"/>
      <c r="BS113" s="53"/>
      <c r="BT113" s="53"/>
      <c r="BU113" s="53"/>
      <c r="BV113" s="53"/>
      <c r="BW113" s="53"/>
      <c r="BX113" s="53"/>
      <c r="BY113" s="53"/>
      <c r="BZ113" s="53"/>
      <c r="CA113" s="53"/>
      <c r="CB113" s="53"/>
      <c r="CC113" s="53"/>
      <c r="CD113" s="53"/>
      <c r="CE113" s="53"/>
      <c r="CF113" s="53"/>
      <c r="CG113" s="53"/>
      <c r="CH113" s="53"/>
      <c r="CI113" s="53"/>
      <c r="CJ113" s="53"/>
      <c r="CK113" s="53"/>
      <c r="CL113" s="53"/>
      <c r="CM113" s="53"/>
      <c r="CN113" s="53"/>
      <c r="CO113" s="53"/>
      <c r="CP113" s="53"/>
      <c r="CQ113" s="53"/>
      <c r="CR113" s="53"/>
      <c r="CS113" s="53"/>
      <c r="CT113" s="53"/>
      <c r="CU113" s="53"/>
      <c r="CV113" s="53"/>
      <c r="CW113" s="53"/>
      <c r="CX113" s="53"/>
    </row>
    <row r="114" spans="1:102" x14ac:dyDescent="0.35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3"/>
      <c r="AK114" s="53"/>
      <c r="AL114" s="53"/>
      <c r="AM114" s="53"/>
      <c r="AN114" s="53"/>
      <c r="AO114" s="53"/>
      <c r="AP114" s="53"/>
      <c r="AQ114" s="53"/>
      <c r="AR114" s="53"/>
      <c r="AS114" s="53"/>
      <c r="AT114" s="53"/>
      <c r="AU114" s="53"/>
      <c r="AV114" s="53"/>
      <c r="AW114" s="53"/>
      <c r="AX114" s="53"/>
      <c r="AY114" s="53"/>
      <c r="AZ114" s="53"/>
      <c r="BA114" s="53"/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53"/>
      <c r="BM114" s="53"/>
      <c r="BN114" s="53"/>
      <c r="BO114" s="53"/>
      <c r="BP114" s="53"/>
      <c r="BQ114" s="53"/>
      <c r="BR114" s="53"/>
      <c r="BS114" s="53"/>
      <c r="BT114" s="53"/>
      <c r="BU114" s="53"/>
      <c r="BV114" s="53"/>
      <c r="BW114" s="53"/>
      <c r="BX114" s="53"/>
      <c r="BY114" s="53"/>
      <c r="BZ114" s="53"/>
      <c r="CA114" s="53"/>
      <c r="CB114" s="53"/>
      <c r="CC114" s="53"/>
      <c r="CD114" s="53"/>
      <c r="CE114" s="53"/>
      <c r="CF114" s="53"/>
      <c r="CG114" s="53"/>
      <c r="CH114" s="53"/>
      <c r="CI114" s="53"/>
      <c r="CJ114" s="53"/>
      <c r="CK114" s="53"/>
      <c r="CL114" s="53"/>
      <c r="CM114" s="53"/>
      <c r="CN114" s="53"/>
      <c r="CO114" s="53"/>
      <c r="CP114" s="53"/>
      <c r="CQ114" s="53"/>
      <c r="CR114" s="53"/>
      <c r="CS114" s="53"/>
      <c r="CT114" s="53"/>
      <c r="CU114" s="53"/>
      <c r="CV114" s="53"/>
      <c r="CW114" s="53"/>
      <c r="CX114" s="53"/>
    </row>
    <row r="115" spans="1:102" x14ac:dyDescent="0.35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3"/>
      <c r="BR115" s="53"/>
      <c r="BS115" s="53"/>
      <c r="BT115" s="53"/>
      <c r="BU115" s="53"/>
      <c r="BV115" s="53"/>
      <c r="BW115" s="53"/>
      <c r="BX115" s="53"/>
      <c r="BY115" s="53"/>
      <c r="BZ115" s="53"/>
      <c r="CA115" s="53"/>
      <c r="CB115" s="53"/>
      <c r="CC115" s="53"/>
      <c r="CD115" s="53"/>
      <c r="CE115" s="53"/>
      <c r="CF115" s="53"/>
      <c r="CG115" s="53"/>
      <c r="CH115" s="53"/>
      <c r="CI115" s="53"/>
      <c r="CJ115" s="53"/>
      <c r="CK115" s="53"/>
      <c r="CL115" s="53"/>
      <c r="CM115" s="53"/>
      <c r="CN115" s="53"/>
      <c r="CO115" s="53"/>
      <c r="CP115" s="53"/>
      <c r="CQ115" s="53"/>
      <c r="CR115" s="53"/>
      <c r="CS115" s="53"/>
      <c r="CT115" s="53"/>
      <c r="CU115" s="53"/>
      <c r="CV115" s="53"/>
      <c r="CW115" s="53"/>
      <c r="CX115" s="53"/>
    </row>
    <row r="116" spans="1:102" x14ac:dyDescent="0.35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  <c r="AD116" s="53"/>
      <c r="AE116" s="53"/>
      <c r="AF116" s="53"/>
      <c r="AG116" s="53"/>
      <c r="AH116" s="53"/>
      <c r="AI116" s="53"/>
      <c r="AJ116" s="53"/>
      <c r="AK116" s="53"/>
      <c r="AL116" s="53"/>
      <c r="AM116" s="53"/>
      <c r="AN116" s="53"/>
      <c r="AO116" s="53"/>
      <c r="AP116" s="53"/>
      <c r="AQ116" s="53"/>
      <c r="AR116" s="53"/>
      <c r="AS116" s="53"/>
      <c r="AT116" s="53"/>
      <c r="AU116" s="53"/>
      <c r="AV116" s="53"/>
      <c r="AW116" s="53"/>
      <c r="AX116" s="53"/>
      <c r="AY116" s="53"/>
      <c r="AZ116" s="53"/>
      <c r="BA116" s="53"/>
      <c r="BB116" s="53"/>
      <c r="BC116" s="53"/>
      <c r="BD116" s="53"/>
      <c r="BE116" s="53"/>
      <c r="BF116" s="53"/>
      <c r="BG116" s="53"/>
      <c r="BH116" s="53"/>
      <c r="BI116" s="53"/>
      <c r="BJ116" s="53"/>
      <c r="BK116" s="53"/>
      <c r="BL116" s="53"/>
      <c r="BM116" s="53"/>
      <c r="BN116" s="53"/>
      <c r="BO116" s="53"/>
      <c r="BP116" s="53"/>
      <c r="BQ116" s="53"/>
      <c r="BR116" s="53"/>
      <c r="BS116" s="53"/>
      <c r="BT116" s="53"/>
      <c r="BU116" s="53"/>
      <c r="BV116" s="53"/>
      <c r="BW116" s="53"/>
      <c r="BX116" s="53"/>
      <c r="BY116" s="53"/>
      <c r="BZ116" s="53"/>
      <c r="CA116" s="53"/>
      <c r="CB116" s="53"/>
      <c r="CC116" s="53"/>
      <c r="CD116" s="53"/>
      <c r="CE116" s="53"/>
      <c r="CF116" s="53"/>
      <c r="CG116" s="53"/>
      <c r="CH116" s="53"/>
      <c r="CI116" s="53"/>
      <c r="CJ116" s="53"/>
      <c r="CK116" s="53"/>
      <c r="CL116" s="53"/>
      <c r="CM116" s="53"/>
      <c r="CN116" s="53"/>
      <c r="CO116" s="53"/>
      <c r="CP116" s="53"/>
      <c r="CQ116" s="53"/>
      <c r="CR116" s="53"/>
      <c r="CS116" s="53"/>
      <c r="CT116" s="53"/>
      <c r="CU116" s="53"/>
      <c r="CV116" s="53"/>
      <c r="CW116" s="53"/>
      <c r="CX116" s="53"/>
    </row>
    <row r="117" spans="1:102" x14ac:dyDescent="0.35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  <c r="AG117" s="53"/>
      <c r="AH117" s="53"/>
      <c r="AI117" s="53"/>
      <c r="AJ117" s="53"/>
      <c r="AK117" s="53"/>
      <c r="AL117" s="53"/>
      <c r="AM117" s="53"/>
      <c r="AN117" s="53"/>
      <c r="AO117" s="53"/>
      <c r="AP117" s="53"/>
      <c r="AQ117" s="53"/>
      <c r="AR117" s="53"/>
      <c r="AS117" s="53"/>
      <c r="AT117" s="53"/>
      <c r="AU117" s="53"/>
      <c r="AV117" s="53"/>
      <c r="AW117" s="53"/>
      <c r="AX117" s="53"/>
      <c r="AY117" s="53"/>
      <c r="AZ117" s="53"/>
      <c r="BA117" s="53"/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3"/>
      <c r="BR117" s="53"/>
      <c r="BS117" s="53"/>
      <c r="BT117" s="53"/>
      <c r="BU117" s="53"/>
      <c r="BV117" s="53"/>
      <c r="BW117" s="53"/>
      <c r="BX117" s="53"/>
      <c r="BY117" s="53"/>
      <c r="BZ117" s="53"/>
      <c r="CA117" s="53"/>
      <c r="CB117" s="53"/>
      <c r="CC117" s="53"/>
      <c r="CD117" s="53"/>
      <c r="CE117" s="53"/>
      <c r="CF117" s="53"/>
      <c r="CG117" s="53"/>
      <c r="CH117" s="53"/>
      <c r="CI117" s="53"/>
      <c r="CJ117" s="53"/>
      <c r="CK117" s="53"/>
      <c r="CL117" s="53"/>
      <c r="CM117" s="53"/>
      <c r="CN117" s="53"/>
      <c r="CO117" s="53"/>
      <c r="CP117" s="53"/>
      <c r="CQ117" s="53"/>
      <c r="CR117" s="53"/>
      <c r="CS117" s="53"/>
      <c r="CT117" s="53"/>
      <c r="CU117" s="53"/>
      <c r="CV117" s="53"/>
      <c r="CW117" s="53"/>
      <c r="CX117" s="53"/>
    </row>
    <row r="118" spans="1:102" x14ac:dyDescent="0.35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  <c r="AB118" s="53"/>
      <c r="AC118" s="53"/>
      <c r="AD118" s="53"/>
      <c r="AE118" s="53"/>
      <c r="AF118" s="53"/>
      <c r="AG118" s="53"/>
      <c r="AH118" s="53"/>
      <c r="AI118" s="53"/>
      <c r="AJ118" s="53"/>
      <c r="AK118" s="53"/>
      <c r="AL118" s="53"/>
      <c r="AM118" s="53"/>
      <c r="AN118" s="53"/>
      <c r="AO118" s="53"/>
      <c r="AP118" s="53"/>
      <c r="AQ118" s="53"/>
      <c r="AR118" s="53"/>
      <c r="AS118" s="53"/>
      <c r="AT118" s="53"/>
      <c r="AU118" s="53"/>
      <c r="AV118" s="53"/>
      <c r="AW118" s="53"/>
      <c r="AX118" s="53"/>
      <c r="AY118" s="53"/>
      <c r="AZ118" s="53"/>
      <c r="BA118" s="53"/>
      <c r="BB118" s="53"/>
      <c r="BC118" s="53"/>
      <c r="BD118" s="53"/>
      <c r="BE118" s="53"/>
      <c r="BF118" s="53"/>
      <c r="BG118" s="53"/>
      <c r="BH118" s="53"/>
      <c r="BI118" s="53"/>
      <c r="BJ118" s="53"/>
      <c r="BK118" s="53"/>
      <c r="BL118" s="53"/>
      <c r="BM118" s="53"/>
      <c r="BN118" s="53"/>
      <c r="BO118" s="53"/>
      <c r="BP118" s="53"/>
      <c r="BQ118" s="53"/>
      <c r="BR118" s="53"/>
      <c r="BS118" s="53"/>
      <c r="BT118" s="53"/>
      <c r="BU118" s="53"/>
      <c r="BV118" s="53"/>
      <c r="BW118" s="53"/>
      <c r="BX118" s="53"/>
      <c r="BY118" s="53"/>
      <c r="BZ118" s="53"/>
      <c r="CA118" s="53"/>
      <c r="CB118" s="53"/>
      <c r="CC118" s="53"/>
      <c r="CD118" s="53"/>
      <c r="CE118" s="53"/>
      <c r="CF118" s="53"/>
      <c r="CG118" s="53"/>
      <c r="CH118" s="53"/>
      <c r="CI118" s="53"/>
      <c r="CJ118" s="53"/>
      <c r="CK118" s="53"/>
      <c r="CL118" s="53"/>
      <c r="CM118" s="53"/>
      <c r="CN118" s="53"/>
      <c r="CO118" s="53"/>
      <c r="CP118" s="53"/>
      <c r="CQ118" s="53"/>
      <c r="CR118" s="53"/>
      <c r="CS118" s="53"/>
      <c r="CT118" s="53"/>
      <c r="CU118" s="53"/>
      <c r="CV118" s="53"/>
      <c r="CW118" s="53"/>
      <c r="CX118" s="53"/>
    </row>
    <row r="119" spans="1:102" x14ac:dyDescent="0.35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  <c r="AG119" s="53"/>
      <c r="AH119" s="53"/>
      <c r="AI119" s="53"/>
      <c r="AJ119" s="53"/>
      <c r="AK119" s="53"/>
      <c r="AL119" s="53"/>
      <c r="AM119" s="53"/>
      <c r="AN119" s="53"/>
      <c r="AO119" s="53"/>
      <c r="AP119" s="53"/>
      <c r="AQ119" s="53"/>
      <c r="AR119" s="53"/>
      <c r="AS119" s="53"/>
      <c r="AT119" s="53"/>
      <c r="AU119" s="53"/>
      <c r="AV119" s="53"/>
      <c r="AW119" s="53"/>
      <c r="AX119" s="53"/>
      <c r="AY119" s="53"/>
      <c r="AZ119" s="53"/>
      <c r="BA119" s="53"/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53"/>
      <c r="BM119" s="53"/>
      <c r="BN119" s="53"/>
      <c r="BO119" s="53"/>
      <c r="BP119" s="53"/>
      <c r="BQ119" s="53"/>
      <c r="BR119" s="53"/>
      <c r="BS119" s="53"/>
      <c r="BT119" s="53"/>
      <c r="BU119" s="53"/>
      <c r="BV119" s="53"/>
      <c r="BW119" s="53"/>
      <c r="BX119" s="53"/>
      <c r="BY119" s="53"/>
      <c r="BZ119" s="53"/>
      <c r="CA119" s="53"/>
      <c r="CB119" s="53"/>
      <c r="CC119" s="53"/>
      <c r="CD119" s="53"/>
      <c r="CE119" s="53"/>
      <c r="CF119" s="53"/>
      <c r="CG119" s="53"/>
      <c r="CH119" s="53"/>
      <c r="CI119" s="53"/>
      <c r="CJ119" s="53"/>
      <c r="CK119" s="53"/>
      <c r="CL119" s="53"/>
      <c r="CM119" s="53"/>
      <c r="CN119" s="53"/>
      <c r="CO119" s="53"/>
      <c r="CP119" s="53"/>
      <c r="CQ119" s="53"/>
      <c r="CR119" s="53"/>
      <c r="CS119" s="53"/>
      <c r="CT119" s="53"/>
      <c r="CU119" s="53"/>
      <c r="CV119" s="53"/>
      <c r="CW119" s="53"/>
      <c r="CX119" s="53"/>
    </row>
    <row r="120" spans="1:102" x14ac:dyDescent="0.35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  <c r="AB120" s="53"/>
      <c r="AC120" s="53"/>
      <c r="AD120" s="53"/>
      <c r="AE120" s="53"/>
      <c r="AF120" s="53"/>
      <c r="AG120" s="53"/>
      <c r="AH120" s="53"/>
      <c r="AI120" s="53"/>
      <c r="AJ120" s="53"/>
      <c r="AK120" s="53"/>
      <c r="AL120" s="53"/>
      <c r="AM120" s="53"/>
      <c r="AN120" s="53"/>
      <c r="AO120" s="53"/>
      <c r="AP120" s="53"/>
      <c r="AQ120" s="53"/>
      <c r="AR120" s="53"/>
      <c r="AS120" s="53"/>
      <c r="AT120" s="53"/>
      <c r="AU120" s="53"/>
      <c r="AV120" s="53"/>
      <c r="AW120" s="53"/>
      <c r="AX120" s="53"/>
      <c r="AY120" s="53"/>
      <c r="AZ120" s="53"/>
      <c r="BA120" s="53"/>
      <c r="BB120" s="53"/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  <c r="BQ120" s="53"/>
      <c r="BR120" s="53"/>
      <c r="BS120" s="53"/>
      <c r="BT120" s="53"/>
      <c r="BU120" s="53"/>
      <c r="BV120" s="53"/>
      <c r="BW120" s="53"/>
      <c r="BX120" s="53"/>
      <c r="BY120" s="53"/>
      <c r="BZ120" s="53"/>
      <c r="CA120" s="53"/>
      <c r="CB120" s="53"/>
      <c r="CC120" s="53"/>
      <c r="CD120" s="53"/>
      <c r="CE120" s="53"/>
      <c r="CF120" s="53"/>
      <c r="CG120" s="53"/>
      <c r="CH120" s="53"/>
      <c r="CI120" s="53"/>
      <c r="CJ120" s="53"/>
      <c r="CK120" s="53"/>
      <c r="CL120" s="53"/>
      <c r="CM120" s="53"/>
      <c r="CN120" s="53"/>
      <c r="CO120" s="53"/>
      <c r="CP120" s="53"/>
      <c r="CQ120" s="53"/>
      <c r="CR120" s="53"/>
      <c r="CS120" s="53"/>
      <c r="CT120" s="53"/>
      <c r="CU120" s="53"/>
      <c r="CV120" s="53"/>
      <c r="CW120" s="53"/>
      <c r="CX120" s="53"/>
    </row>
    <row r="121" spans="1:102" x14ac:dyDescent="0.35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  <c r="AG121" s="53"/>
      <c r="AH121" s="53"/>
      <c r="AI121" s="53"/>
      <c r="AJ121" s="53"/>
      <c r="AK121" s="53"/>
      <c r="AL121" s="53"/>
      <c r="AM121" s="53"/>
      <c r="AN121" s="53"/>
      <c r="AO121" s="53"/>
      <c r="AP121" s="53"/>
      <c r="AQ121" s="53"/>
      <c r="AR121" s="53"/>
      <c r="AS121" s="53"/>
      <c r="AT121" s="53"/>
      <c r="AU121" s="53"/>
      <c r="AV121" s="53"/>
      <c r="AW121" s="53"/>
      <c r="AX121" s="53"/>
      <c r="AY121" s="53"/>
      <c r="AZ121" s="53"/>
      <c r="BA121" s="53"/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3"/>
      <c r="BR121" s="53"/>
      <c r="BS121" s="53"/>
      <c r="BT121" s="53"/>
      <c r="BU121" s="53"/>
      <c r="BV121" s="53"/>
      <c r="BW121" s="53"/>
      <c r="BX121" s="53"/>
      <c r="BY121" s="53"/>
      <c r="BZ121" s="53"/>
      <c r="CA121" s="53"/>
      <c r="CB121" s="53"/>
      <c r="CC121" s="53"/>
      <c r="CD121" s="53"/>
      <c r="CE121" s="53"/>
      <c r="CF121" s="53"/>
      <c r="CG121" s="53"/>
      <c r="CH121" s="53"/>
      <c r="CI121" s="53"/>
      <c r="CJ121" s="53"/>
      <c r="CK121" s="53"/>
      <c r="CL121" s="53"/>
      <c r="CM121" s="53"/>
      <c r="CN121" s="53"/>
      <c r="CO121" s="53"/>
      <c r="CP121" s="53"/>
      <c r="CQ121" s="53"/>
      <c r="CR121" s="53"/>
      <c r="CS121" s="53"/>
      <c r="CT121" s="53"/>
      <c r="CU121" s="53"/>
      <c r="CV121" s="53"/>
      <c r="CW121" s="53"/>
      <c r="CX121" s="53"/>
    </row>
    <row r="122" spans="1:102" x14ac:dyDescent="0.35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  <c r="AD122" s="53"/>
      <c r="AE122" s="53"/>
      <c r="AF122" s="53"/>
      <c r="AG122" s="53"/>
      <c r="AH122" s="53"/>
      <c r="AI122" s="53"/>
      <c r="AJ122" s="53"/>
      <c r="AK122" s="53"/>
      <c r="AL122" s="53"/>
      <c r="AM122" s="53"/>
      <c r="AN122" s="53"/>
      <c r="AO122" s="53"/>
      <c r="AP122" s="53"/>
      <c r="AQ122" s="53"/>
      <c r="AR122" s="53"/>
      <c r="AS122" s="53"/>
      <c r="AT122" s="53"/>
      <c r="AU122" s="53"/>
      <c r="AV122" s="53"/>
      <c r="AW122" s="53"/>
      <c r="AX122" s="53"/>
      <c r="AY122" s="53"/>
      <c r="AZ122" s="53"/>
      <c r="BA122" s="53"/>
      <c r="BB122" s="53"/>
      <c r="BC122" s="53"/>
      <c r="BD122" s="53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53"/>
      <c r="BP122" s="53"/>
      <c r="BQ122" s="53"/>
      <c r="BR122" s="53"/>
      <c r="BS122" s="53"/>
      <c r="BT122" s="53"/>
      <c r="BU122" s="53"/>
      <c r="BV122" s="53"/>
      <c r="BW122" s="53"/>
      <c r="BX122" s="53"/>
      <c r="BY122" s="53"/>
      <c r="BZ122" s="53"/>
      <c r="CA122" s="53"/>
      <c r="CB122" s="53"/>
      <c r="CC122" s="53"/>
      <c r="CD122" s="53"/>
      <c r="CE122" s="53"/>
      <c r="CF122" s="53"/>
      <c r="CG122" s="53"/>
      <c r="CH122" s="53"/>
      <c r="CI122" s="53"/>
      <c r="CJ122" s="53"/>
      <c r="CK122" s="53"/>
      <c r="CL122" s="53"/>
      <c r="CM122" s="53"/>
      <c r="CN122" s="53"/>
      <c r="CO122" s="53"/>
      <c r="CP122" s="53"/>
      <c r="CQ122" s="53"/>
      <c r="CR122" s="53"/>
      <c r="CS122" s="53"/>
      <c r="CT122" s="53"/>
      <c r="CU122" s="53"/>
      <c r="CV122" s="53"/>
      <c r="CW122" s="53"/>
      <c r="CX122" s="53"/>
    </row>
    <row r="123" spans="1:102" x14ac:dyDescent="0.35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  <c r="AD123" s="53"/>
      <c r="AE123" s="53"/>
      <c r="AF123" s="53"/>
      <c r="AG123" s="53"/>
      <c r="AH123" s="53"/>
      <c r="AI123" s="53"/>
      <c r="AJ123" s="53"/>
      <c r="AK123" s="53"/>
      <c r="AL123" s="53"/>
      <c r="AM123" s="53"/>
      <c r="AN123" s="53"/>
      <c r="AO123" s="53"/>
      <c r="AP123" s="53"/>
      <c r="AQ123" s="53"/>
      <c r="AR123" s="53"/>
      <c r="AS123" s="53"/>
      <c r="AT123" s="53"/>
      <c r="AU123" s="53"/>
      <c r="AV123" s="53"/>
      <c r="AW123" s="53"/>
      <c r="AX123" s="53"/>
      <c r="AY123" s="53"/>
      <c r="AZ123" s="53"/>
      <c r="BA123" s="53"/>
      <c r="BB123" s="53"/>
      <c r="BC123" s="53"/>
      <c r="BD123" s="53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53"/>
      <c r="BP123" s="53"/>
      <c r="BQ123" s="53"/>
      <c r="BR123" s="53"/>
      <c r="BS123" s="53"/>
      <c r="BT123" s="53"/>
      <c r="BU123" s="53"/>
      <c r="BV123" s="53"/>
      <c r="BW123" s="53"/>
      <c r="BX123" s="53"/>
      <c r="BY123" s="53"/>
      <c r="BZ123" s="53"/>
      <c r="CA123" s="53"/>
      <c r="CB123" s="53"/>
      <c r="CC123" s="53"/>
      <c r="CD123" s="53"/>
      <c r="CE123" s="53"/>
      <c r="CF123" s="53"/>
      <c r="CG123" s="53"/>
      <c r="CH123" s="53"/>
      <c r="CI123" s="53"/>
      <c r="CJ123" s="53"/>
      <c r="CK123" s="53"/>
      <c r="CL123" s="53"/>
      <c r="CM123" s="53"/>
      <c r="CN123" s="53"/>
      <c r="CO123" s="53"/>
      <c r="CP123" s="53"/>
      <c r="CQ123" s="53"/>
      <c r="CR123" s="53"/>
      <c r="CS123" s="53"/>
      <c r="CT123" s="53"/>
      <c r="CU123" s="53"/>
      <c r="CV123" s="53"/>
      <c r="CW123" s="53"/>
      <c r="CX123" s="53"/>
    </row>
    <row r="124" spans="1:102" x14ac:dyDescent="0.35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  <c r="AB124" s="53"/>
      <c r="AC124" s="53"/>
      <c r="AD124" s="53"/>
      <c r="AE124" s="53"/>
      <c r="AF124" s="53"/>
      <c r="AG124" s="53"/>
      <c r="AH124" s="53"/>
      <c r="AI124" s="53"/>
      <c r="AJ124" s="53"/>
      <c r="AK124" s="53"/>
      <c r="AL124" s="53"/>
      <c r="AM124" s="53"/>
      <c r="AN124" s="53"/>
      <c r="AO124" s="53"/>
      <c r="AP124" s="53"/>
      <c r="AQ124" s="53"/>
      <c r="AR124" s="53"/>
      <c r="AS124" s="53"/>
      <c r="AT124" s="53"/>
      <c r="AU124" s="53"/>
      <c r="AV124" s="53"/>
      <c r="AW124" s="53"/>
      <c r="AX124" s="53"/>
      <c r="AY124" s="53"/>
      <c r="AZ124" s="53"/>
      <c r="BA124" s="53"/>
      <c r="BB124" s="53"/>
      <c r="BC124" s="53"/>
      <c r="BD124" s="53"/>
      <c r="BE124" s="53"/>
      <c r="BF124" s="53"/>
      <c r="BG124" s="53"/>
      <c r="BH124" s="53"/>
      <c r="BI124" s="53"/>
      <c r="BJ124" s="53"/>
      <c r="BK124" s="53"/>
      <c r="BL124" s="53"/>
      <c r="BM124" s="53"/>
      <c r="BN124" s="53"/>
      <c r="BO124" s="53"/>
      <c r="BP124" s="53"/>
      <c r="BQ124" s="53"/>
      <c r="BR124" s="53"/>
      <c r="BS124" s="53"/>
      <c r="BT124" s="53"/>
      <c r="BU124" s="53"/>
      <c r="BV124" s="53"/>
      <c r="BW124" s="53"/>
      <c r="BX124" s="53"/>
      <c r="BY124" s="53"/>
      <c r="BZ124" s="53"/>
      <c r="CA124" s="53"/>
      <c r="CB124" s="53"/>
      <c r="CC124" s="53"/>
      <c r="CD124" s="53"/>
      <c r="CE124" s="53"/>
      <c r="CF124" s="53"/>
      <c r="CG124" s="53"/>
      <c r="CH124" s="53"/>
      <c r="CI124" s="53"/>
      <c r="CJ124" s="53"/>
      <c r="CK124" s="53"/>
      <c r="CL124" s="53"/>
      <c r="CM124" s="53"/>
      <c r="CN124" s="53"/>
      <c r="CO124" s="53"/>
      <c r="CP124" s="53"/>
      <c r="CQ124" s="53"/>
      <c r="CR124" s="53"/>
      <c r="CS124" s="53"/>
      <c r="CT124" s="53"/>
      <c r="CU124" s="53"/>
      <c r="CV124" s="53"/>
      <c r="CW124" s="53"/>
      <c r="CX124" s="53"/>
    </row>
    <row r="125" spans="1:102" x14ac:dyDescent="0.35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  <c r="AB125" s="53"/>
      <c r="AC125" s="53"/>
      <c r="AD125" s="53"/>
      <c r="AE125" s="53"/>
      <c r="AF125" s="53"/>
      <c r="AG125" s="53"/>
      <c r="AH125" s="53"/>
      <c r="AI125" s="53"/>
      <c r="AJ125" s="53"/>
      <c r="AK125" s="53"/>
      <c r="AL125" s="53"/>
      <c r="AM125" s="53"/>
      <c r="AN125" s="53"/>
      <c r="AO125" s="53"/>
      <c r="AP125" s="53"/>
      <c r="AQ125" s="53"/>
      <c r="AR125" s="53"/>
      <c r="AS125" s="53"/>
      <c r="AT125" s="53"/>
      <c r="AU125" s="53"/>
      <c r="AV125" s="53"/>
      <c r="AW125" s="53"/>
      <c r="AX125" s="53"/>
      <c r="AY125" s="53"/>
      <c r="AZ125" s="53"/>
      <c r="BA125" s="53"/>
      <c r="BB125" s="53"/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  <c r="BQ125" s="53"/>
      <c r="BR125" s="53"/>
      <c r="BS125" s="53"/>
      <c r="BT125" s="53"/>
      <c r="BU125" s="53"/>
      <c r="BV125" s="53"/>
      <c r="BW125" s="53"/>
      <c r="BX125" s="53"/>
      <c r="BY125" s="53"/>
      <c r="BZ125" s="53"/>
      <c r="CA125" s="53"/>
      <c r="CB125" s="53"/>
      <c r="CC125" s="53"/>
      <c r="CD125" s="53"/>
      <c r="CE125" s="53"/>
      <c r="CF125" s="53"/>
      <c r="CG125" s="53"/>
      <c r="CH125" s="53"/>
      <c r="CI125" s="53"/>
      <c r="CJ125" s="53"/>
      <c r="CK125" s="53"/>
      <c r="CL125" s="53"/>
      <c r="CM125" s="53"/>
      <c r="CN125" s="53"/>
      <c r="CO125" s="53"/>
      <c r="CP125" s="53"/>
      <c r="CQ125" s="53"/>
      <c r="CR125" s="53"/>
      <c r="CS125" s="53"/>
      <c r="CT125" s="53"/>
      <c r="CU125" s="53"/>
      <c r="CV125" s="53"/>
      <c r="CW125" s="53"/>
      <c r="CX125" s="53"/>
    </row>
    <row r="126" spans="1:102" x14ac:dyDescent="0.35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  <c r="AB126" s="53"/>
      <c r="AC126" s="53"/>
      <c r="AD126" s="53"/>
      <c r="AE126" s="53"/>
      <c r="AF126" s="53"/>
      <c r="AG126" s="53"/>
      <c r="AH126" s="53"/>
      <c r="AI126" s="53"/>
      <c r="AJ126" s="53"/>
      <c r="AK126" s="53"/>
      <c r="AL126" s="53"/>
      <c r="AM126" s="53"/>
      <c r="AN126" s="53"/>
      <c r="AO126" s="53"/>
      <c r="AP126" s="53"/>
      <c r="AQ126" s="53"/>
      <c r="AR126" s="53"/>
      <c r="AS126" s="53"/>
      <c r="AT126" s="53"/>
      <c r="AU126" s="53"/>
      <c r="AV126" s="53"/>
      <c r="AW126" s="53"/>
      <c r="AX126" s="53"/>
      <c r="AY126" s="53"/>
      <c r="AZ126" s="53"/>
      <c r="BA126" s="53"/>
      <c r="BB126" s="53"/>
      <c r="BC126" s="53"/>
      <c r="BD126" s="53"/>
      <c r="BE126" s="53"/>
      <c r="BF126" s="53"/>
      <c r="BG126" s="53"/>
      <c r="BH126" s="53"/>
      <c r="BI126" s="53"/>
      <c r="BJ126" s="53"/>
      <c r="BK126" s="53"/>
      <c r="BL126" s="53"/>
      <c r="BM126" s="53"/>
      <c r="BN126" s="53"/>
      <c r="BO126" s="53"/>
      <c r="BP126" s="53"/>
      <c r="BQ126" s="53"/>
      <c r="BR126" s="53"/>
      <c r="BS126" s="53"/>
      <c r="BT126" s="53"/>
      <c r="BU126" s="53"/>
      <c r="BV126" s="53"/>
      <c r="BW126" s="53"/>
      <c r="BX126" s="53"/>
      <c r="BY126" s="53"/>
      <c r="BZ126" s="53"/>
      <c r="CA126" s="53"/>
      <c r="CB126" s="53"/>
      <c r="CC126" s="53"/>
      <c r="CD126" s="53"/>
      <c r="CE126" s="53"/>
      <c r="CF126" s="53"/>
      <c r="CG126" s="53"/>
      <c r="CH126" s="53"/>
      <c r="CI126" s="53"/>
      <c r="CJ126" s="53"/>
      <c r="CK126" s="53"/>
      <c r="CL126" s="53"/>
      <c r="CM126" s="53"/>
      <c r="CN126" s="53"/>
      <c r="CO126" s="53"/>
      <c r="CP126" s="53"/>
      <c r="CQ126" s="53"/>
      <c r="CR126" s="53"/>
      <c r="CS126" s="53"/>
      <c r="CT126" s="53"/>
      <c r="CU126" s="53"/>
      <c r="CV126" s="53"/>
      <c r="CW126" s="53"/>
      <c r="CX126" s="53"/>
    </row>
    <row r="127" spans="1:102" x14ac:dyDescent="0.35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  <c r="AB127" s="53"/>
      <c r="AC127" s="53"/>
      <c r="AD127" s="53"/>
      <c r="AE127" s="53"/>
      <c r="AF127" s="53"/>
      <c r="AG127" s="53"/>
      <c r="AH127" s="53"/>
      <c r="AI127" s="53"/>
      <c r="AJ127" s="53"/>
      <c r="AK127" s="53"/>
      <c r="AL127" s="53"/>
      <c r="AM127" s="53"/>
      <c r="AN127" s="53"/>
      <c r="AO127" s="53"/>
      <c r="AP127" s="53"/>
      <c r="AQ127" s="53"/>
      <c r="AR127" s="53"/>
      <c r="AS127" s="53"/>
      <c r="AT127" s="53"/>
      <c r="AU127" s="53"/>
      <c r="AV127" s="53"/>
      <c r="AW127" s="53"/>
      <c r="AX127" s="53"/>
      <c r="AY127" s="53"/>
      <c r="AZ127" s="53"/>
      <c r="BA127" s="53"/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53"/>
      <c r="BR127" s="53"/>
      <c r="BS127" s="53"/>
      <c r="BT127" s="53"/>
      <c r="BU127" s="53"/>
      <c r="BV127" s="53"/>
      <c r="BW127" s="53"/>
      <c r="BX127" s="53"/>
      <c r="BY127" s="53"/>
      <c r="BZ127" s="53"/>
      <c r="CA127" s="53"/>
      <c r="CB127" s="53"/>
      <c r="CC127" s="53"/>
      <c r="CD127" s="53"/>
      <c r="CE127" s="53"/>
      <c r="CF127" s="53"/>
      <c r="CG127" s="53"/>
      <c r="CH127" s="53"/>
      <c r="CI127" s="53"/>
      <c r="CJ127" s="53"/>
      <c r="CK127" s="53"/>
      <c r="CL127" s="53"/>
      <c r="CM127" s="53"/>
      <c r="CN127" s="53"/>
      <c r="CO127" s="53"/>
      <c r="CP127" s="53"/>
      <c r="CQ127" s="53"/>
      <c r="CR127" s="53"/>
      <c r="CS127" s="53"/>
      <c r="CT127" s="53"/>
      <c r="CU127" s="53"/>
      <c r="CV127" s="53"/>
      <c r="CW127" s="53"/>
      <c r="CX127" s="53"/>
    </row>
    <row r="128" spans="1:102" x14ac:dyDescent="0.35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53"/>
      <c r="AP128" s="53"/>
      <c r="AQ128" s="53"/>
      <c r="AR128" s="53"/>
      <c r="AS128" s="53"/>
      <c r="AT128" s="53"/>
      <c r="AU128" s="53"/>
      <c r="AV128" s="53"/>
      <c r="AW128" s="53"/>
      <c r="AX128" s="53"/>
      <c r="AY128" s="53"/>
      <c r="AZ128" s="53"/>
      <c r="BA128" s="53"/>
      <c r="BB128" s="53"/>
      <c r="BC128" s="53"/>
      <c r="BD128" s="53"/>
      <c r="BE128" s="53"/>
      <c r="BF128" s="53"/>
      <c r="BG128" s="53"/>
      <c r="BH128" s="53"/>
      <c r="BI128" s="53"/>
      <c r="BJ128" s="53"/>
      <c r="BK128" s="53"/>
      <c r="BL128" s="53"/>
      <c r="BM128" s="53"/>
      <c r="BN128" s="53"/>
      <c r="BO128" s="53"/>
      <c r="BP128" s="53"/>
      <c r="BQ128" s="53"/>
      <c r="BR128" s="53"/>
      <c r="BS128" s="53"/>
      <c r="BT128" s="53"/>
      <c r="BU128" s="53"/>
      <c r="BV128" s="53"/>
      <c r="BW128" s="53"/>
      <c r="BX128" s="53"/>
      <c r="BY128" s="53"/>
      <c r="BZ128" s="53"/>
      <c r="CA128" s="53"/>
      <c r="CB128" s="53"/>
      <c r="CC128" s="53"/>
      <c r="CD128" s="53"/>
      <c r="CE128" s="53"/>
      <c r="CF128" s="53"/>
      <c r="CG128" s="53"/>
      <c r="CH128" s="53"/>
      <c r="CI128" s="53"/>
      <c r="CJ128" s="53"/>
      <c r="CK128" s="53"/>
      <c r="CL128" s="53"/>
      <c r="CM128" s="53"/>
      <c r="CN128" s="53"/>
      <c r="CO128" s="53"/>
      <c r="CP128" s="53"/>
      <c r="CQ128" s="53"/>
      <c r="CR128" s="53"/>
      <c r="CS128" s="53"/>
      <c r="CT128" s="53"/>
      <c r="CU128" s="53"/>
      <c r="CV128" s="53"/>
      <c r="CW128" s="53"/>
      <c r="CX128" s="53"/>
    </row>
    <row r="129" spans="1:102" x14ac:dyDescent="0.35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  <c r="AD129" s="53"/>
      <c r="AE129" s="53"/>
      <c r="AF129" s="53"/>
      <c r="AG129" s="53"/>
      <c r="AH129" s="53"/>
      <c r="AI129" s="53"/>
      <c r="AJ129" s="53"/>
      <c r="AK129" s="53"/>
      <c r="AL129" s="53"/>
      <c r="AM129" s="53"/>
      <c r="AN129" s="53"/>
      <c r="AO129" s="53"/>
      <c r="AP129" s="53"/>
      <c r="AQ129" s="53"/>
      <c r="AR129" s="53"/>
      <c r="AS129" s="53"/>
      <c r="AT129" s="53"/>
      <c r="AU129" s="53"/>
      <c r="AV129" s="53"/>
      <c r="AW129" s="53"/>
      <c r="AX129" s="53"/>
      <c r="AY129" s="53"/>
      <c r="AZ129" s="53"/>
      <c r="BA129" s="53"/>
      <c r="BB129" s="53"/>
      <c r="BC129" s="53"/>
      <c r="BD129" s="53"/>
      <c r="BE129" s="53"/>
      <c r="BF129" s="53"/>
      <c r="BG129" s="53"/>
      <c r="BH129" s="53"/>
      <c r="BI129" s="53"/>
      <c r="BJ129" s="53"/>
      <c r="BK129" s="53"/>
      <c r="BL129" s="53"/>
      <c r="BM129" s="53"/>
      <c r="BN129" s="53"/>
      <c r="BO129" s="53"/>
      <c r="BP129" s="53"/>
      <c r="BQ129" s="53"/>
      <c r="BR129" s="53"/>
      <c r="BS129" s="53"/>
      <c r="BT129" s="53"/>
      <c r="BU129" s="53"/>
      <c r="BV129" s="53"/>
      <c r="BW129" s="53"/>
      <c r="BX129" s="53"/>
      <c r="BY129" s="53"/>
      <c r="BZ129" s="53"/>
      <c r="CA129" s="53"/>
      <c r="CB129" s="53"/>
      <c r="CC129" s="53"/>
      <c r="CD129" s="53"/>
      <c r="CE129" s="53"/>
      <c r="CF129" s="53"/>
      <c r="CG129" s="53"/>
      <c r="CH129" s="53"/>
      <c r="CI129" s="53"/>
      <c r="CJ129" s="53"/>
      <c r="CK129" s="53"/>
      <c r="CL129" s="53"/>
      <c r="CM129" s="53"/>
      <c r="CN129" s="53"/>
      <c r="CO129" s="53"/>
      <c r="CP129" s="53"/>
      <c r="CQ129" s="53"/>
      <c r="CR129" s="53"/>
      <c r="CS129" s="53"/>
      <c r="CT129" s="53"/>
      <c r="CU129" s="53"/>
      <c r="CV129" s="53"/>
      <c r="CW129" s="53"/>
      <c r="CX129" s="53"/>
    </row>
    <row r="130" spans="1:102" x14ac:dyDescent="0.35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  <c r="AB130" s="53"/>
      <c r="AC130" s="53"/>
      <c r="AD130" s="53"/>
      <c r="AE130" s="53"/>
      <c r="AF130" s="53"/>
      <c r="AG130" s="53"/>
      <c r="AH130" s="53"/>
      <c r="AI130" s="53"/>
      <c r="AJ130" s="53"/>
      <c r="AK130" s="53"/>
      <c r="AL130" s="53"/>
      <c r="AM130" s="53"/>
      <c r="AN130" s="53"/>
      <c r="AO130" s="53"/>
      <c r="AP130" s="53"/>
      <c r="AQ130" s="53"/>
      <c r="AR130" s="53"/>
      <c r="AS130" s="53"/>
      <c r="AT130" s="53"/>
      <c r="AU130" s="53"/>
      <c r="AV130" s="53"/>
      <c r="AW130" s="53"/>
      <c r="AX130" s="53"/>
      <c r="AY130" s="53"/>
      <c r="AZ130" s="53"/>
      <c r="BA130" s="53"/>
      <c r="BB130" s="53"/>
      <c r="BC130" s="53"/>
      <c r="BD130" s="53"/>
      <c r="BE130" s="53"/>
      <c r="BF130" s="53"/>
      <c r="BG130" s="53"/>
      <c r="BH130" s="53"/>
      <c r="BI130" s="53"/>
      <c r="BJ130" s="53"/>
      <c r="BK130" s="53"/>
      <c r="BL130" s="53"/>
      <c r="BM130" s="53"/>
      <c r="BN130" s="53"/>
      <c r="BO130" s="53"/>
      <c r="BP130" s="53"/>
      <c r="BQ130" s="53"/>
      <c r="BR130" s="53"/>
      <c r="BS130" s="53"/>
      <c r="BT130" s="53"/>
      <c r="BU130" s="53"/>
      <c r="BV130" s="53"/>
      <c r="BW130" s="53"/>
      <c r="BX130" s="53"/>
      <c r="BY130" s="53"/>
      <c r="BZ130" s="53"/>
      <c r="CA130" s="53"/>
      <c r="CB130" s="53"/>
      <c r="CC130" s="53"/>
      <c r="CD130" s="53"/>
      <c r="CE130" s="53"/>
      <c r="CF130" s="53"/>
      <c r="CG130" s="53"/>
      <c r="CH130" s="53"/>
      <c r="CI130" s="53"/>
      <c r="CJ130" s="53"/>
      <c r="CK130" s="53"/>
      <c r="CL130" s="53"/>
      <c r="CM130" s="53"/>
      <c r="CN130" s="53"/>
      <c r="CO130" s="53"/>
      <c r="CP130" s="53"/>
      <c r="CQ130" s="53"/>
      <c r="CR130" s="53"/>
      <c r="CS130" s="53"/>
      <c r="CT130" s="53"/>
      <c r="CU130" s="53"/>
      <c r="CV130" s="53"/>
      <c r="CW130" s="53"/>
      <c r="CX130" s="53"/>
    </row>
    <row r="131" spans="1:102" x14ac:dyDescent="0.35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53"/>
      <c r="AK131" s="53"/>
      <c r="AL131" s="53"/>
      <c r="AM131" s="53"/>
      <c r="AN131" s="53"/>
      <c r="AO131" s="53"/>
      <c r="AP131" s="53"/>
      <c r="AQ131" s="53"/>
      <c r="AR131" s="53"/>
      <c r="AS131" s="53"/>
      <c r="AT131" s="53"/>
      <c r="AU131" s="53"/>
      <c r="AV131" s="53"/>
      <c r="AW131" s="53"/>
      <c r="AX131" s="53"/>
      <c r="AY131" s="53"/>
      <c r="AZ131" s="53"/>
      <c r="BA131" s="53"/>
      <c r="BB131" s="53"/>
      <c r="BC131" s="53"/>
      <c r="BD131" s="53"/>
      <c r="BE131" s="53"/>
      <c r="BF131" s="53"/>
      <c r="BG131" s="53"/>
      <c r="BH131" s="53"/>
      <c r="BI131" s="53"/>
      <c r="BJ131" s="53"/>
      <c r="BK131" s="53"/>
      <c r="BL131" s="53"/>
      <c r="BM131" s="53"/>
      <c r="BN131" s="53"/>
      <c r="BO131" s="53"/>
      <c r="BP131" s="53"/>
      <c r="BQ131" s="53"/>
      <c r="BR131" s="53"/>
      <c r="BS131" s="53"/>
      <c r="BT131" s="53"/>
      <c r="BU131" s="53"/>
      <c r="BV131" s="53"/>
      <c r="BW131" s="53"/>
      <c r="BX131" s="53"/>
      <c r="BY131" s="53"/>
      <c r="BZ131" s="53"/>
      <c r="CA131" s="53"/>
      <c r="CB131" s="53"/>
      <c r="CC131" s="53"/>
      <c r="CD131" s="53"/>
      <c r="CE131" s="53"/>
      <c r="CF131" s="53"/>
      <c r="CG131" s="53"/>
      <c r="CH131" s="53"/>
      <c r="CI131" s="53"/>
      <c r="CJ131" s="53"/>
      <c r="CK131" s="53"/>
      <c r="CL131" s="53"/>
      <c r="CM131" s="53"/>
      <c r="CN131" s="53"/>
      <c r="CO131" s="53"/>
      <c r="CP131" s="53"/>
      <c r="CQ131" s="53"/>
      <c r="CR131" s="53"/>
      <c r="CS131" s="53"/>
      <c r="CT131" s="53"/>
      <c r="CU131" s="53"/>
      <c r="CV131" s="53"/>
      <c r="CW131" s="53"/>
      <c r="CX131" s="53"/>
    </row>
    <row r="132" spans="1:102" x14ac:dyDescent="0.35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  <c r="AB132" s="53"/>
      <c r="AC132" s="53"/>
      <c r="AD132" s="53"/>
      <c r="AE132" s="53"/>
      <c r="AF132" s="53"/>
      <c r="AG132" s="53"/>
      <c r="AH132" s="53"/>
      <c r="AI132" s="53"/>
      <c r="AJ132" s="53"/>
      <c r="AK132" s="53"/>
      <c r="AL132" s="53"/>
      <c r="AM132" s="53"/>
      <c r="AN132" s="53"/>
      <c r="AO132" s="53"/>
      <c r="AP132" s="53"/>
      <c r="AQ132" s="53"/>
      <c r="AR132" s="53"/>
      <c r="AS132" s="53"/>
      <c r="AT132" s="53"/>
      <c r="AU132" s="53"/>
      <c r="AV132" s="53"/>
      <c r="AW132" s="53"/>
      <c r="AX132" s="53"/>
      <c r="AY132" s="53"/>
      <c r="AZ132" s="53"/>
      <c r="BA132" s="53"/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3"/>
      <c r="BR132" s="53"/>
      <c r="BS132" s="53"/>
      <c r="BT132" s="53"/>
      <c r="BU132" s="53"/>
      <c r="BV132" s="53"/>
      <c r="BW132" s="53"/>
      <c r="BX132" s="53"/>
      <c r="BY132" s="53"/>
      <c r="BZ132" s="53"/>
      <c r="CA132" s="53"/>
      <c r="CB132" s="53"/>
      <c r="CC132" s="53"/>
      <c r="CD132" s="53"/>
      <c r="CE132" s="53"/>
      <c r="CF132" s="53"/>
      <c r="CG132" s="53"/>
      <c r="CH132" s="53"/>
      <c r="CI132" s="53"/>
      <c r="CJ132" s="53"/>
      <c r="CK132" s="53"/>
      <c r="CL132" s="53"/>
      <c r="CM132" s="53"/>
      <c r="CN132" s="53"/>
      <c r="CO132" s="53"/>
      <c r="CP132" s="53"/>
      <c r="CQ132" s="53"/>
      <c r="CR132" s="53"/>
      <c r="CS132" s="53"/>
      <c r="CT132" s="53"/>
      <c r="CU132" s="53"/>
      <c r="CV132" s="53"/>
      <c r="CW132" s="53"/>
      <c r="CX132" s="53"/>
    </row>
    <row r="133" spans="1:102" x14ac:dyDescent="0.35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53"/>
      <c r="AK133" s="53"/>
      <c r="AL133" s="53"/>
      <c r="AM133" s="53"/>
      <c r="AN133" s="53"/>
      <c r="AO133" s="53"/>
      <c r="AP133" s="53"/>
      <c r="AQ133" s="53"/>
      <c r="AR133" s="53"/>
      <c r="AS133" s="53"/>
      <c r="AT133" s="53"/>
      <c r="AU133" s="53"/>
      <c r="AV133" s="53"/>
      <c r="AW133" s="53"/>
      <c r="AX133" s="53"/>
      <c r="AY133" s="53"/>
      <c r="AZ133" s="53"/>
      <c r="BA133" s="53"/>
      <c r="BB133" s="53"/>
      <c r="BC133" s="53"/>
      <c r="BD133" s="53"/>
      <c r="BE133" s="53"/>
      <c r="BF133" s="53"/>
      <c r="BG133" s="53"/>
      <c r="BH133" s="53"/>
      <c r="BI133" s="53"/>
      <c r="BJ133" s="53"/>
      <c r="BK133" s="53"/>
      <c r="BL133" s="53"/>
      <c r="BM133" s="53"/>
      <c r="BN133" s="53"/>
      <c r="BO133" s="53"/>
      <c r="BP133" s="53"/>
      <c r="BQ133" s="53"/>
      <c r="BR133" s="53"/>
      <c r="BS133" s="53"/>
      <c r="BT133" s="53"/>
      <c r="BU133" s="53"/>
      <c r="BV133" s="53"/>
      <c r="BW133" s="53"/>
      <c r="BX133" s="53"/>
      <c r="BY133" s="53"/>
      <c r="BZ133" s="53"/>
      <c r="CA133" s="53"/>
      <c r="CB133" s="53"/>
      <c r="CC133" s="53"/>
      <c r="CD133" s="53"/>
      <c r="CE133" s="53"/>
      <c r="CF133" s="53"/>
      <c r="CG133" s="53"/>
      <c r="CH133" s="53"/>
      <c r="CI133" s="53"/>
      <c r="CJ133" s="53"/>
      <c r="CK133" s="53"/>
      <c r="CL133" s="53"/>
      <c r="CM133" s="53"/>
      <c r="CN133" s="53"/>
      <c r="CO133" s="53"/>
      <c r="CP133" s="53"/>
      <c r="CQ133" s="53"/>
      <c r="CR133" s="53"/>
      <c r="CS133" s="53"/>
      <c r="CT133" s="53"/>
      <c r="CU133" s="53"/>
      <c r="CV133" s="53"/>
      <c r="CW133" s="53"/>
      <c r="CX133" s="53"/>
    </row>
    <row r="134" spans="1:102" x14ac:dyDescent="0.35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  <c r="AD134" s="53"/>
      <c r="AE134" s="53"/>
      <c r="AF134" s="53"/>
      <c r="AG134" s="53"/>
      <c r="AH134" s="53"/>
      <c r="AI134" s="53"/>
      <c r="AJ134" s="53"/>
      <c r="AK134" s="53"/>
      <c r="AL134" s="53"/>
      <c r="AM134" s="53"/>
      <c r="AN134" s="53"/>
      <c r="AO134" s="53"/>
      <c r="AP134" s="53"/>
      <c r="AQ134" s="53"/>
      <c r="AR134" s="53"/>
      <c r="AS134" s="53"/>
      <c r="AT134" s="53"/>
      <c r="AU134" s="53"/>
      <c r="AV134" s="53"/>
      <c r="AW134" s="53"/>
      <c r="AX134" s="53"/>
      <c r="AY134" s="53"/>
      <c r="AZ134" s="53"/>
      <c r="BA134" s="53"/>
      <c r="BB134" s="53"/>
      <c r="BC134" s="53"/>
      <c r="BD134" s="53"/>
      <c r="BE134" s="53"/>
      <c r="BF134" s="53"/>
      <c r="BG134" s="53"/>
      <c r="BH134" s="53"/>
      <c r="BI134" s="53"/>
      <c r="BJ134" s="53"/>
      <c r="BK134" s="53"/>
      <c r="BL134" s="53"/>
      <c r="BM134" s="53"/>
      <c r="BN134" s="53"/>
      <c r="BO134" s="53"/>
      <c r="BP134" s="53"/>
      <c r="BQ134" s="53"/>
      <c r="BR134" s="53"/>
      <c r="BS134" s="53"/>
      <c r="BT134" s="53"/>
      <c r="BU134" s="53"/>
      <c r="BV134" s="53"/>
      <c r="BW134" s="53"/>
      <c r="BX134" s="53"/>
      <c r="BY134" s="53"/>
      <c r="BZ134" s="53"/>
      <c r="CA134" s="53"/>
      <c r="CB134" s="53"/>
      <c r="CC134" s="53"/>
      <c r="CD134" s="53"/>
      <c r="CE134" s="53"/>
      <c r="CF134" s="53"/>
      <c r="CG134" s="53"/>
      <c r="CH134" s="53"/>
      <c r="CI134" s="53"/>
      <c r="CJ134" s="53"/>
      <c r="CK134" s="53"/>
      <c r="CL134" s="53"/>
      <c r="CM134" s="53"/>
      <c r="CN134" s="53"/>
      <c r="CO134" s="53"/>
      <c r="CP134" s="53"/>
      <c r="CQ134" s="53"/>
      <c r="CR134" s="53"/>
      <c r="CS134" s="53"/>
      <c r="CT134" s="53"/>
      <c r="CU134" s="53"/>
      <c r="CV134" s="53"/>
      <c r="CW134" s="53"/>
      <c r="CX134" s="53"/>
    </row>
    <row r="135" spans="1:102" x14ac:dyDescent="0.35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  <c r="AB135" s="53"/>
      <c r="AC135" s="53"/>
      <c r="AD135" s="53"/>
      <c r="AE135" s="53"/>
      <c r="AF135" s="53"/>
      <c r="AG135" s="53"/>
      <c r="AH135" s="53"/>
      <c r="AI135" s="53"/>
      <c r="AJ135" s="53"/>
      <c r="AK135" s="53"/>
      <c r="AL135" s="53"/>
      <c r="AM135" s="53"/>
      <c r="AN135" s="53"/>
      <c r="AO135" s="53"/>
      <c r="AP135" s="53"/>
      <c r="AQ135" s="53"/>
      <c r="AR135" s="53"/>
      <c r="AS135" s="53"/>
      <c r="AT135" s="53"/>
      <c r="AU135" s="53"/>
      <c r="AV135" s="53"/>
      <c r="AW135" s="53"/>
      <c r="AX135" s="53"/>
      <c r="AY135" s="53"/>
      <c r="AZ135" s="53"/>
      <c r="BA135" s="53"/>
      <c r="BB135" s="53"/>
      <c r="BC135" s="53"/>
      <c r="BD135" s="53"/>
      <c r="BE135" s="53"/>
      <c r="BF135" s="53"/>
      <c r="BG135" s="53"/>
      <c r="BH135" s="53"/>
      <c r="BI135" s="53"/>
      <c r="BJ135" s="53"/>
      <c r="BK135" s="53"/>
      <c r="BL135" s="53"/>
      <c r="BM135" s="53"/>
      <c r="BN135" s="53"/>
      <c r="BO135" s="53"/>
      <c r="BP135" s="53"/>
      <c r="BQ135" s="53"/>
      <c r="BR135" s="53"/>
      <c r="BS135" s="53"/>
      <c r="BT135" s="53"/>
      <c r="BU135" s="53"/>
      <c r="BV135" s="53"/>
      <c r="BW135" s="53"/>
      <c r="BX135" s="53"/>
      <c r="BY135" s="53"/>
      <c r="BZ135" s="53"/>
      <c r="CA135" s="53"/>
      <c r="CB135" s="53"/>
      <c r="CC135" s="53"/>
      <c r="CD135" s="53"/>
      <c r="CE135" s="53"/>
      <c r="CF135" s="53"/>
      <c r="CG135" s="53"/>
      <c r="CH135" s="53"/>
      <c r="CI135" s="53"/>
      <c r="CJ135" s="53"/>
      <c r="CK135" s="53"/>
      <c r="CL135" s="53"/>
      <c r="CM135" s="53"/>
      <c r="CN135" s="53"/>
      <c r="CO135" s="53"/>
      <c r="CP135" s="53"/>
      <c r="CQ135" s="53"/>
      <c r="CR135" s="53"/>
      <c r="CS135" s="53"/>
      <c r="CT135" s="53"/>
      <c r="CU135" s="53"/>
      <c r="CV135" s="53"/>
      <c r="CW135" s="53"/>
      <c r="CX135" s="53"/>
    </row>
    <row r="136" spans="1:102" x14ac:dyDescent="0.35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  <c r="AD136" s="53"/>
      <c r="AE136" s="53"/>
      <c r="AF136" s="53"/>
      <c r="AG136" s="53"/>
      <c r="AH136" s="53"/>
      <c r="AI136" s="53"/>
      <c r="AJ136" s="53"/>
      <c r="AK136" s="53"/>
      <c r="AL136" s="53"/>
      <c r="AM136" s="53"/>
      <c r="AN136" s="53"/>
      <c r="AO136" s="53"/>
      <c r="AP136" s="53"/>
      <c r="AQ136" s="53"/>
      <c r="AR136" s="53"/>
      <c r="AS136" s="53"/>
      <c r="AT136" s="53"/>
      <c r="AU136" s="53"/>
      <c r="AV136" s="53"/>
      <c r="AW136" s="53"/>
      <c r="AX136" s="53"/>
      <c r="AY136" s="53"/>
      <c r="AZ136" s="53"/>
      <c r="BA136" s="53"/>
      <c r="BB136" s="53"/>
      <c r="BC136" s="53"/>
      <c r="BD136" s="53"/>
      <c r="BE136" s="53"/>
      <c r="BF136" s="53"/>
      <c r="BG136" s="53"/>
      <c r="BH136" s="53"/>
      <c r="BI136" s="53"/>
      <c r="BJ136" s="53"/>
      <c r="BK136" s="53"/>
      <c r="BL136" s="53"/>
      <c r="BM136" s="53"/>
      <c r="BN136" s="53"/>
      <c r="BO136" s="53"/>
      <c r="BP136" s="53"/>
      <c r="BQ136" s="53"/>
      <c r="BR136" s="53"/>
      <c r="BS136" s="53"/>
      <c r="BT136" s="53"/>
      <c r="BU136" s="53"/>
      <c r="BV136" s="53"/>
      <c r="BW136" s="53"/>
      <c r="BX136" s="53"/>
      <c r="BY136" s="53"/>
      <c r="BZ136" s="53"/>
      <c r="CA136" s="53"/>
      <c r="CB136" s="53"/>
      <c r="CC136" s="53"/>
      <c r="CD136" s="53"/>
      <c r="CE136" s="53"/>
      <c r="CF136" s="53"/>
      <c r="CG136" s="53"/>
      <c r="CH136" s="53"/>
      <c r="CI136" s="53"/>
      <c r="CJ136" s="53"/>
      <c r="CK136" s="53"/>
      <c r="CL136" s="53"/>
      <c r="CM136" s="53"/>
      <c r="CN136" s="53"/>
      <c r="CO136" s="53"/>
      <c r="CP136" s="53"/>
      <c r="CQ136" s="53"/>
      <c r="CR136" s="53"/>
      <c r="CS136" s="53"/>
      <c r="CT136" s="53"/>
      <c r="CU136" s="53"/>
      <c r="CV136" s="53"/>
      <c r="CW136" s="53"/>
      <c r="CX136" s="53"/>
    </row>
    <row r="137" spans="1:102" x14ac:dyDescent="0.35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  <c r="AB137" s="53"/>
      <c r="AC137" s="53"/>
      <c r="AD137" s="53"/>
      <c r="AE137" s="53"/>
      <c r="AF137" s="53"/>
      <c r="AG137" s="53"/>
      <c r="AH137" s="53"/>
      <c r="AI137" s="53"/>
      <c r="AJ137" s="53"/>
      <c r="AK137" s="53"/>
      <c r="AL137" s="53"/>
      <c r="AM137" s="53"/>
      <c r="AN137" s="53"/>
      <c r="AO137" s="53"/>
      <c r="AP137" s="53"/>
      <c r="AQ137" s="53"/>
      <c r="AR137" s="53"/>
      <c r="AS137" s="53"/>
      <c r="AT137" s="53"/>
      <c r="AU137" s="53"/>
      <c r="AV137" s="53"/>
      <c r="AW137" s="53"/>
      <c r="AX137" s="53"/>
      <c r="AY137" s="53"/>
      <c r="AZ137" s="53"/>
      <c r="BA137" s="53"/>
      <c r="BB137" s="53"/>
      <c r="BC137" s="53"/>
      <c r="BD137" s="53"/>
      <c r="BE137" s="53"/>
      <c r="BF137" s="53"/>
      <c r="BG137" s="53"/>
      <c r="BH137" s="53"/>
      <c r="BI137" s="53"/>
      <c r="BJ137" s="53"/>
      <c r="BK137" s="53"/>
      <c r="BL137" s="53"/>
      <c r="BM137" s="53"/>
      <c r="BN137" s="53"/>
      <c r="BO137" s="53"/>
      <c r="BP137" s="53"/>
      <c r="BQ137" s="53"/>
      <c r="BR137" s="53"/>
      <c r="BS137" s="53"/>
      <c r="BT137" s="53"/>
      <c r="BU137" s="53"/>
      <c r="BV137" s="53"/>
      <c r="BW137" s="53"/>
      <c r="BX137" s="53"/>
      <c r="BY137" s="53"/>
      <c r="BZ137" s="53"/>
      <c r="CA137" s="53"/>
      <c r="CB137" s="53"/>
      <c r="CC137" s="53"/>
      <c r="CD137" s="53"/>
      <c r="CE137" s="53"/>
      <c r="CF137" s="53"/>
      <c r="CG137" s="53"/>
      <c r="CH137" s="53"/>
      <c r="CI137" s="53"/>
      <c r="CJ137" s="53"/>
      <c r="CK137" s="53"/>
      <c r="CL137" s="53"/>
      <c r="CM137" s="53"/>
      <c r="CN137" s="53"/>
      <c r="CO137" s="53"/>
      <c r="CP137" s="53"/>
      <c r="CQ137" s="53"/>
      <c r="CR137" s="53"/>
      <c r="CS137" s="53"/>
      <c r="CT137" s="53"/>
      <c r="CU137" s="53"/>
      <c r="CV137" s="53"/>
      <c r="CW137" s="53"/>
      <c r="CX137" s="53"/>
    </row>
    <row r="138" spans="1:102" x14ac:dyDescent="0.35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53"/>
      <c r="AK138" s="53"/>
      <c r="AL138" s="53"/>
      <c r="AM138" s="53"/>
      <c r="AN138" s="53"/>
      <c r="AO138" s="53"/>
      <c r="AP138" s="53"/>
      <c r="AQ138" s="53"/>
      <c r="AR138" s="53"/>
      <c r="AS138" s="53"/>
      <c r="AT138" s="53"/>
      <c r="AU138" s="53"/>
      <c r="AV138" s="53"/>
      <c r="AW138" s="53"/>
      <c r="AX138" s="53"/>
      <c r="AY138" s="53"/>
      <c r="AZ138" s="53"/>
      <c r="BA138" s="53"/>
      <c r="BB138" s="53"/>
      <c r="BC138" s="53"/>
      <c r="BD138" s="53"/>
      <c r="BE138" s="53"/>
      <c r="BF138" s="53"/>
      <c r="BG138" s="53"/>
      <c r="BH138" s="53"/>
      <c r="BI138" s="53"/>
      <c r="BJ138" s="53"/>
      <c r="BK138" s="53"/>
      <c r="BL138" s="53"/>
      <c r="BM138" s="53"/>
      <c r="BN138" s="53"/>
      <c r="BO138" s="53"/>
      <c r="BP138" s="53"/>
      <c r="BQ138" s="53"/>
      <c r="BR138" s="53"/>
      <c r="BS138" s="53"/>
      <c r="BT138" s="53"/>
      <c r="BU138" s="53"/>
      <c r="BV138" s="53"/>
      <c r="BW138" s="53"/>
      <c r="BX138" s="53"/>
      <c r="BY138" s="53"/>
      <c r="BZ138" s="53"/>
      <c r="CA138" s="53"/>
      <c r="CB138" s="53"/>
      <c r="CC138" s="53"/>
      <c r="CD138" s="53"/>
      <c r="CE138" s="53"/>
      <c r="CF138" s="53"/>
      <c r="CG138" s="53"/>
      <c r="CH138" s="53"/>
      <c r="CI138" s="53"/>
      <c r="CJ138" s="53"/>
      <c r="CK138" s="53"/>
      <c r="CL138" s="53"/>
      <c r="CM138" s="53"/>
      <c r="CN138" s="53"/>
      <c r="CO138" s="53"/>
      <c r="CP138" s="53"/>
      <c r="CQ138" s="53"/>
      <c r="CR138" s="53"/>
      <c r="CS138" s="53"/>
      <c r="CT138" s="53"/>
      <c r="CU138" s="53"/>
      <c r="CV138" s="53"/>
      <c r="CW138" s="53"/>
      <c r="CX138" s="53"/>
    </row>
    <row r="139" spans="1:102" x14ac:dyDescent="0.35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  <c r="AB139" s="53"/>
      <c r="AC139" s="53"/>
      <c r="AD139" s="53"/>
      <c r="AE139" s="53"/>
      <c r="AF139" s="53"/>
      <c r="AG139" s="53"/>
      <c r="AH139" s="53"/>
      <c r="AI139" s="53"/>
      <c r="AJ139" s="53"/>
      <c r="AK139" s="53"/>
      <c r="AL139" s="53"/>
      <c r="AM139" s="53"/>
      <c r="AN139" s="53"/>
      <c r="AO139" s="53"/>
      <c r="AP139" s="53"/>
      <c r="AQ139" s="53"/>
      <c r="AR139" s="53"/>
      <c r="AS139" s="53"/>
      <c r="AT139" s="53"/>
      <c r="AU139" s="53"/>
      <c r="AV139" s="53"/>
      <c r="AW139" s="53"/>
      <c r="AX139" s="53"/>
      <c r="AY139" s="53"/>
      <c r="AZ139" s="53"/>
      <c r="BA139" s="53"/>
      <c r="BB139" s="53"/>
      <c r="BC139" s="53"/>
      <c r="BD139" s="53"/>
      <c r="BE139" s="53"/>
      <c r="BF139" s="53"/>
      <c r="BG139" s="53"/>
      <c r="BH139" s="53"/>
      <c r="BI139" s="53"/>
      <c r="BJ139" s="53"/>
      <c r="BK139" s="53"/>
      <c r="BL139" s="53"/>
      <c r="BM139" s="53"/>
      <c r="BN139" s="53"/>
      <c r="BO139" s="53"/>
      <c r="BP139" s="53"/>
      <c r="BQ139" s="53"/>
      <c r="BR139" s="53"/>
      <c r="BS139" s="53"/>
      <c r="BT139" s="53"/>
      <c r="BU139" s="53"/>
      <c r="BV139" s="53"/>
      <c r="BW139" s="53"/>
      <c r="BX139" s="53"/>
      <c r="BY139" s="53"/>
      <c r="BZ139" s="53"/>
      <c r="CA139" s="53"/>
      <c r="CB139" s="53"/>
      <c r="CC139" s="53"/>
      <c r="CD139" s="53"/>
      <c r="CE139" s="53"/>
      <c r="CF139" s="53"/>
      <c r="CG139" s="53"/>
      <c r="CH139" s="53"/>
      <c r="CI139" s="53"/>
      <c r="CJ139" s="53"/>
      <c r="CK139" s="53"/>
      <c r="CL139" s="53"/>
      <c r="CM139" s="53"/>
      <c r="CN139" s="53"/>
      <c r="CO139" s="53"/>
      <c r="CP139" s="53"/>
      <c r="CQ139" s="53"/>
      <c r="CR139" s="53"/>
      <c r="CS139" s="53"/>
      <c r="CT139" s="53"/>
      <c r="CU139" s="53"/>
      <c r="CV139" s="53"/>
      <c r="CW139" s="53"/>
      <c r="CX139" s="53"/>
    </row>
    <row r="140" spans="1:102" x14ac:dyDescent="0.35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3"/>
      <c r="AK140" s="53"/>
      <c r="AL140" s="53"/>
      <c r="AM140" s="53"/>
      <c r="AN140" s="53"/>
      <c r="AO140" s="53"/>
      <c r="AP140" s="53"/>
      <c r="AQ140" s="53"/>
      <c r="AR140" s="53"/>
      <c r="AS140" s="53"/>
      <c r="AT140" s="53"/>
      <c r="AU140" s="53"/>
      <c r="AV140" s="53"/>
      <c r="AW140" s="53"/>
      <c r="AX140" s="53"/>
      <c r="AY140" s="53"/>
      <c r="AZ140" s="53"/>
      <c r="BA140" s="53"/>
      <c r="BB140" s="53"/>
      <c r="BC140" s="53"/>
      <c r="BD140" s="53"/>
      <c r="BE140" s="53"/>
      <c r="BF140" s="53"/>
      <c r="BG140" s="53"/>
      <c r="BH140" s="53"/>
      <c r="BI140" s="53"/>
      <c r="BJ140" s="53"/>
      <c r="BK140" s="53"/>
      <c r="BL140" s="53"/>
      <c r="BM140" s="53"/>
      <c r="BN140" s="53"/>
      <c r="BO140" s="53"/>
      <c r="BP140" s="53"/>
      <c r="BQ140" s="53"/>
      <c r="BR140" s="53"/>
      <c r="BS140" s="53"/>
      <c r="BT140" s="53"/>
      <c r="BU140" s="53"/>
      <c r="BV140" s="53"/>
      <c r="BW140" s="53"/>
      <c r="BX140" s="53"/>
      <c r="BY140" s="53"/>
      <c r="BZ140" s="53"/>
      <c r="CA140" s="53"/>
      <c r="CB140" s="53"/>
      <c r="CC140" s="53"/>
      <c r="CD140" s="53"/>
      <c r="CE140" s="53"/>
      <c r="CF140" s="53"/>
      <c r="CG140" s="53"/>
      <c r="CH140" s="53"/>
      <c r="CI140" s="53"/>
      <c r="CJ140" s="53"/>
      <c r="CK140" s="53"/>
      <c r="CL140" s="53"/>
      <c r="CM140" s="53"/>
      <c r="CN140" s="53"/>
      <c r="CO140" s="53"/>
      <c r="CP140" s="53"/>
      <c r="CQ140" s="53"/>
      <c r="CR140" s="53"/>
      <c r="CS140" s="53"/>
      <c r="CT140" s="53"/>
      <c r="CU140" s="53"/>
      <c r="CV140" s="53"/>
      <c r="CW140" s="53"/>
      <c r="CX140" s="53"/>
    </row>
    <row r="141" spans="1:102" x14ac:dyDescent="0.35">
      <c r="AI141" s="53"/>
      <c r="AJ141" s="53"/>
      <c r="AK141" s="53"/>
      <c r="AL141" s="53"/>
      <c r="AM141" s="53"/>
      <c r="AN141" s="53"/>
      <c r="AO141" s="53"/>
      <c r="AP141" s="53"/>
      <c r="AQ141" s="53"/>
      <c r="AR141" s="53"/>
      <c r="AS141" s="53"/>
      <c r="AT141" s="53"/>
      <c r="AU141" s="53"/>
      <c r="AV141" s="53"/>
      <c r="AW141" s="53"/>
      <c r="AX141" s="53"/>
      <c r="AY141" s="53"/>
      <c r="AZ141" s="53"/>
      <c r="BA141" s="53"/>
      <c r="BB141" s="53"/>
      <c r="BC141" s="53"/>
      <c r="BD141" s="53"/>
      <c r="BE141" s="53"/>
      <c r="BF141" s="53"/>
      <c r="BG141" s="53"/>
      <c r="BH141" s="53"/>
      <c r="BI141" s="53"/>
      <c r="BJ141" s="53"/>
      <c r="BK141" s="53"/>
      <c r="BL141" s="53"/>
      <c r="BM141" s="53"/>
      <c r="BN141" s="53"/>
      <c r="BO141" s="53"/>
      <c r="BP141" s="53"/>
    </row>
  </sheetData>
  <mergeCells count="330">
    <mergeCell ref="CJ48:CL48"/>
    <mergeCell ref="CJ49:CL49"/>
    <mergeCell ref="CJ46:CL46"/>
    <mergeCell ref="CJ47:CL47"/>
    <mergeCell ref="CI42:CO42"/>
    <mergeCell ref="CJ45:CL45"/>
    <mergeCell ref="CI58:CW59"/>
    <mergeCell ref="CI61:CO61"/>
    <mergeCell ref="CJ54:CL54"/>
    <mergeCell ref="CI56:CO56"/>
    <mergeCell ref="CI50:CO50"/>
    <mergeCell ref="CJ53:CL53"/>
    <mergeCell ref="CI32:CO32"/>
    <mergeCell ref="CJ35:CL35"/>
    <mergeCell ref="CJ29:CL29"/>
    <mergeCell ref="CJ31:CL31"/>
    <mergeCell ref="CJ27:CL27"/>
    <mergeCell ref="CJ28:CL28"/>
    <mergeCell ref="CJ40:CL40"/>
    <mergeCell ref="CJ41:CL41"/>
    <mergeCell ref="CJ38:CL38"/>
    <mergeCell ref="CJ39:CL39"/>
    <mergeCell ref="CJ36:CL36"/>
    <mergeCell ref="CJ37:CL37"/>
    <mergeCell ref="CI17:CO17"/>
    <mergeCell ref="CJ20:CL20"/>
    <mergeCell ref="CJ15:CL15"/>
    <mergeCell ref="CM15:CN15"/>
    <mergeCell ref="CJ14:CL14"/>
    <mergeCell ref="CM14:CN14"/>
    <mergeCell ref="CJ25:CL25"/>
    <mergeCell ref="CJ26:CL26"/>
    <mergeCell ref="CJ23:CL23"/>
    <mergeCell ref="CJ24:CL24"/>
    <mergeCell ref="CJ21:CL21"/>
    <mergeCell ref="CJ22:CL22"/>
    <mergeCell ref="CI8:CO8"/>
    <mergeCell ref="CJ10:CL10"/>
    <mergeCell ref="CM10:CN10"/>
    <mergeCell ref="CJ6:CL6"/>
    <mergeCell ref="CJ13:CL13"/>
    <mergeCell ref="CM13:CN13"/>
    <mergeCell ref="CJ12:CL12"/>
    <mergeCell ref="CM12:CN12"/>
    <mergeCell ref="CJ11:CL11"/>
    <mergeCell ref="CM11:CN11"/>
    <mergeCell ref="CP6:CS6"/>
    <mergeCell ref="CT6:CW6"/>
    <mergeCell ref="CJ5:CL5"/>
    <mergeCell ref="CP5:CS5"/>
    <mergeCell ref="CT5:CW5"/>
    <mergeCell ref="CH2:CX2"/>
    <mergeCell ref="CJ4:CL4"/>
    <mergeCell ref="CP4:CS4"/>
    <mergeCell ref="CT4:CW4"/>
    <mergeCell ref="BR58:CF59"/>
    <mergeCell ref="BR61:BX61"/>
    <mergeCell ref="BS54:BU54"/>
    <mergeCell ref="BR56:BX56"/>
    <mergeCell ref="BR50:BX50"/>
    <mergeCell ref="BS53:BU53"/>
    <mergeCell ref="BS48:BU48"/>
    <mergeCell ref="BS49:BU49"/>
    <mergeCell ref="BS46:BU46"/>
    <mergeCell ref="BS47:BU47"/>
    <mergeCell ref="BR42:BX42"/>
    <mergeCell ref="BS45:BU45"/>
    <mergeCell ref="BS40:BU40"/>
    <mergeCell ref="BS41:BU41"/>
    <mergeCell ref="BS38:BU38"/>
    <mergeCell ref="BS39:BU39"/>
    <mergeCell ref="BS36:BU36"/>
    <mergeCell ref="BS37:BU37"/>
    <mergeCell ref="BR32:BX32"/>
    <mergeCell ref="BS35:BU35"/>
    <mergeCell ref="BS29:BU29"/>
    <mergeCell ref="BS31:BU31"/>
    <mergeCell ref="BS27:BU27"/>
    <mergeCell ref="BS28:BU28"/>
    <mergeCell ref="BS25:BU25"/>
    <mergeCell ref="BS26:BU26"/>
    <mergeCell ref="BS23:BU23"/>
    <mergeCell ref="BS24:BU24"/>
    <mergeCell ref="BS21:BU21"/>
    <mergeCell ref="BS22:BU22"/>
    <mergeCell ref="BR17:BX17"/>
    <mergeCell ref="BS20:BU20"/>
    <mergeCell ref="BS15:BU15"/>
    <mergeCell ref="BV15:BW15"/>
    <mergeCell ref="BS14:BU14"/>
    <mergeCell ref="BV14:BW14"/>
    <mergeCell ref="BS13:BU13"/>
    <mergeCell ref="BV13:BW13"/>
    <mergeCell ref="BS12:BU12"/>
    <mergeCell ref="BV12:BW12"/>
    <mergeCell ref="BS11:BU11"/>
    <mergeCell ref="BV11:BW11"/>
    <mergeCell ref="BR8:BX8"/>
    <mergeCell ref="BS10:BU10"/>
    <mergeCell ref="BV10:BW10"/>
    <mergeCell ref="BS6:BU6"/>
    <mergeCell ref="BY6:CB6"/>
    <mergeCell ref="CC6:CF6"/>
    <mergeCell ref="BS5:BU5"/>
    <mergeCell ref="BY5:CB5"/>
    <mergeCell ref="CC5:CF5"/>
    <mergeCell ref="BQ2:CG2"/>
    <mergeCell ref="BS4:BU4"/>
    <mergeCell ref="BY4:CB4"/>
    <mergeCell ref="CC4:CF4"/>
    <mergeCell ref="BA51:BG51"/>
    <mergeCell ref="BB54:BD54"/>
    <mergeCell ref="BB49:BD49"/>
    <mergeCell ref="BB50:BD50"/>
    <mergeCell ref="BA59:BO60"/>
    <mergeCell ref="BB30:BD30"/>
    <mergeCell ref="BB32:BD32"/>
    <mergeCell ref="BB28:BD28"/>
    <mergeCell ref="BB29:BD29"/>
    <mergeCell ref="BB37:BD37"/>
    <mergeCell ref="BB38:BD38"/>
    <mergeCell ref="BA33:BG33"/>
    <mergeCell ref="BB36:BD36"/>
    <mergeCell ref="BB22:BD22"/>
    <mergeCell ref="BB23:BD23"/>
    <mergeCell ref="BA18:BG18"/>
    <mergeCell ref="BB21:BD21"/>
    <mergeCell ref="BB26:BD26"/>
    <mergeCell ref="BB27:BD27"/>
    <mergeCell ref="BB24:BD24"/>
    <mergeCell ref="BA62:BG62"/>
    <mergeCell ref="BB55:BD55"/>
    <mergeCell ref="BA57:BG57"/>
    <mergeCell ref="BB41:BD41"/>
    <mergeCell ref="BB42:BD42"/>
    <mergeCell ref="BB39:BD39"/>
    <mergeCell ref="BB40:BD40"/>
    <mergeCell ref="BB47:BD47"/>
    <mergeCell ref="BB48:BD48"/>
    <mergeCell ref="BA43:BG43"/>
    <mergeCell ref="BB46:BD46"/>
    <mergeCell ref="BB25:BD25"/>
    <mergeCell ref="BB14:BD14"/>
    <mergeCell ref="BE14:BF14"/>
    <mergeCell ref="BB13:BD13"/>
    <mergeCell ref="BE13:BF13"/>
    <mergeCell ref="BB16:BD16"/>
    <mergeCell ref="BE16:BF16"/>
    <mergeCell ref="BB15:BD15"/>
    <mergeCell ref="BE15:BF15"/>
    <mergeCell ref="BB7:BD7"/>
    <mergeCell ref="BH7:BK7"/>
    <mergeCell ref="BL7:BO7"/>
    <mergeCell ref="BB12:BD12"/>
    <mergeCell ref="BE12:BF12"/>
    <mergeCell ref="BA9:BG9"/>
    <mergeCell ref="BB11:BD11"/>
    <mergeCell ref="BE11:BF11"/>
    <mergeCell ref="AZ3:BP3"/>
    <mergeCell ref="BB5:BD5"/>
    <mergeCell ref="BH5:BK5"/>
    <mergeCell ref="BL5:BO5"/>
    <mergeCell ref="BB6:BD6"/>
    <mergeCell ref="BH6:BK6"/>
    <mergeCell ref="BL6:BO6"/>
    <mergeCell ref="AJ59:AX60"/>
    <mergeCell ref="AJ62:AP62"/>
    <mergeCell ref="AK55:AM55"/>
    <mergeCell ref="AJ57:AP57"/>
    <mergeCell ref="AJ51:AP51"/>
    <mergeCell ref="AK54:AM54"/>
    <mergeCell ref="AK49:AM49"/>
    <mergeCell ref="AK50:AM50"/>
    <mergeCell ref="AK47:AM47"/>
    <mergeCell ref="AK48:AM48"/>
    <mergeCell ref="AJ43:AP43"/>
    <mergeCell ref="AK46:AM46"/>
    <mergeCell ref="AK41:AM41"/>
    <mergeCell ref="AK42:AM42"/>
    <mergeCell ref="AK39:AM39"/>
    <mergeCell ref="AK40:AM40"/>
    <mergeCell ref="AK37:AM37"/>
    <mergeCell ref="AK38:AM38"/>
    <mergeCell ref="AJ33:AP33"/>
    <mergeCell ref="AK36:AM36"/>
    <mergeCell ref="AK30:AM30"/>
    <mergeCell ref="AK32:AM32"/>
    <mergeCell ref="AK28:AM28"/>
    <mergeCell ref="AK29:AM29"/>
    <mergeCell ref="AK26:AM26"/>
    <mergeCell ref="AK27:AM27"/>
    <mergeCell ref="AK24:AM24"/>
    <mergeCell ref="AK25:AM25"/>
    <mergeCell ref="AK22:AM22"/>
    <mergeCell ref="AK23:AM23"/>
    <mergeCell ref="AK14:AM14"/>
    <mergeCell ref="AN14:AO14"/>
    <mergeCell ref="AK13:AM13"/>
    <mergeCell ref="AN13:AO13"/>
    <mergeCell ref="AK12:AM12"/>
    <mergeCell ref="AU6:AX6"/>
    <mergeCell ref="AN12:AO12"/>
    <mergeCell ref="AJ18:AP18"/>
    <mergeCell ref="AK21:AM21"/>
    <mergeCell ref="AK16:AM16"/>
    <mergeCell ref="AN16:AO16"/>
    <mergeCell ref="AK15:AM15"/>
    <mergeCell ref="AN15:AO15"/>
    <mergeCell ref="AK11:AM11"/>
    <mergeCell ref="AN11:AO11"/>
    <mergeCell ref="AI3:AY3"/>
    <mergeCell ref="AK5:AM5"/>
    <mergeCell ref="AQ5:AT5"/>
    <mergeCell ref="AU5:AX5"/>
    <mergeCell ref="AJ9:AP9"/>
    <mergeCell ref="A2:Q2"/>
    <mergeCell ref="C4:E4"/>
    <mergeCell ref="I4:L4"/>
    <mergeCell ref="M4:P4"/>
    <mergeCell ref="AK6:AM6"/>
    <mergeCell ref="AQ6:AT6"/>
    <mergeCell ref="R2:AH2"/>
    <mergeCell ref="T4:V4"/>
    <mergeCell ref="Z4:AC4"/>
    <mergeCell ref="AD4:AG4"/>
    <mergeCell ref="AD6:AG6"/>
    <mergeCell ref="AK7:AM7"/>
    <mergeCell ref="AQ7:AT7"/>
    <mergeCell ref="AU7:AX7"/>
    <mergeCell ref="AD5:AG5"/>
    <mergeCell ref="I5:L5"/>
    <mergeCell ref="M5:P5"/>
    <mergeCell ref="I6:L6"/>
    <mergeCell ref="M6:P6"/>
    <mergeCell ref="B61:H61"/>
    <mergeCell ref="B56:H56"/>
    <mergeCell ref="B50:H50"/>
    <mergeCell ref="C53:E53"/>
    <mergeCell ref="B42:H42"/>
    <mergeCell ref="C45:E45"/>
    <mergeCell ref="B32:H32"/>
    <mergeCell ref="C35:E35"/>
    <mergeCell ref="C36:E36"/>
    <mergeCell ref="C46:E46"/>
    <mergeCell ref="C49:E49"/>
    <mergeCell ref="T13:V13"/>
    <mergeCell ref="W13:X13"/>
    <mergeCell ref="T12:V12"/>
    <mergeCell ref="W12:X12"/>
    <mergeCell ref="T5:V5"/>
    <mergeCell ref="Z5:AC5"/>
    <mergeCell ref="T6:V6"/>
    <mergeCell ref="Z6:AC6"/>
    <mergeCell ref="T11:V11"/>
    <mergeCell ref="W11:X11"/>
    <mergeCell ref="S8:Y8"/>
    <mergeCell ref="T10:V10"/>
    <mergeCell ref="W10:X10"/>
    <mergeCell ref="T14:V14"/>
    <mergeCell ref="W14:X14"/>
    <mergeCell ref="T21:V21"/>
    <mergeCell ref="T22:V22"/>
    <mergeCell ref="S17:Y17"/>
    <mergeCell ref="T20:V20"/>
    <mergeCell ref="T36:V36"/>
    <mergeCell ref="T37:V37"/>
    <mergeCell ref="S32:Y32"/>
    <mergeCell ref="T35:V35"/>
    <mergeCell ref="T15:V15"/>
    <mergeCell ref="W15:X15"/>
    <mergeCell ref="T25:V25"/>
    <mergeCell ref="T26:V26"/>
    <mergeCell ref="T23:V23"/>
    <mergeCell ref="T24:V24"/>
    <mergeCell ref="T29:V29"/>
    <mergeCell ref="T31:V31"/>
    <mergeCell ref="T27:V27"/>
    <mergeCell ref="T28:V28"/>
    <mergeCell ref="S61:Y61"/>
    <mergeCell ref="T54:V54"/>
    <mergeCell ref="S56:Y56"/>
    <mergeCell ref="T40:V40"/>
    <mergeCell ref="T41:V41"/>
    <mergeCell ref="T38:V38"/>
    <mergeCell ref="T39:V39"/>
    <mergeCell ref="T46:V46"/>
    <mergeCell ref="T47:V47"/>
    <mergeCell ref="S42:Y42"/>
    <mergeCell ref="C23:E23"/>
    <mergeCell ref="C21:E21"/>
    <mergeCell ref="C26:E26"/>
    <mergeCell ref="T53:V53"/>
    <mergeCell ref="T48:V48"/>
    <mergeCell ref="T49:V49"/>
    <mergeCell ref="S58:AG59"/>
    <mergeCell ref="T45:V45"/>
    <mergeCell ref="S50:Y50"/>
    <mergeCell ref="C37:E37"/>
    <mergeCell ref="C38:E38"/>
    <mergeCell ref="C41:E41"/>
    <mergeCell ref="C54:E54"/>
    <mergeCell ref="C39:E39"/>
    <mergeCell ref="C40:E40"/>
    <mergeCell ref="C47:E47"/>
    <mergeCell ref="C48:E48"/>
    <mergeCell ref="B58:P59"/>
    <mergeCell ref="C31:E31"/>
    <mergeCell ref="C27:E27"/>
    <mergeCell ref="C24:E24"/>
    <mergeCell ref="C25:E25"/>
    <mergeCell ref="C28:E28"/>
    <mergeCell ref="C29:E29"/>
    <mergeCell ref="C22:E22"/>
    <mergeCell ref="B17:H17"/>
    <mergeCell ref="C20:E20"/>
    <mergeCell ref="C14:E14"/>
    <mergeCell ref="F14:G14"/>
    <mergeCell ref="C13:E13"/>
    <mergeCell ref="F13:G13"/>
    <mergeCell ref="C15:E15"/>
    <mergeCell ref="C5:E5"/>
    <mergeCell ref="C6:E6"/>
    <mergeCell ref="C12:E12"/>
    <mergeCell ref="F12:G12"/>
    <mergeCell ref="C11:E11"/>
    <mergeCell ref="F11:G11"/>
    <mergeCell ref="B8:H8"/>
    <mergeCell ref="C10:E10"/>
    <mergeCell ref="F10:G10"/>
    <mergeCell ref="F15:G15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27">
    <tabColor rgb="FFFFFFCC"/>
  </sheetPr>
  <dimension ref="A1:AZ141"/>
  <sheetViews>
    <sheetView showGridLines="0" topLeftCell="A4" zoomScale="80" zoomScaleNormal="80" workbookViewId="0">
      <selection activeCell="S13" sqref="S13"/>
    </sheetView>
  </sheetViews>
  <sheetFormatPr baseColWidth="10" defaultColWidth="11.453125" defaultRowHeight="14.5" x14ac:dyDescent="0.35"/>
  <cols>
    <col min="1" max="1" width="5.90625" customWidth="1"/>
    <col min="6" max="16" width="7.90625" customWidth="1"/>
    <col min="17" max="17" width="5.90625" customWidth="1"/>
    <col min="23" max="33" width="7.90625" customWidth="1"/>
    <col min="34" max="34" width="5.90625" customWidth="1"/>
    <col min="40" max="50" width="7.90625" customWidth="1"/>
  </cols>
  <sheetData>
    <row r="1" spans="1:52" s="53" customFormat="1" x14ac:dyDescent="0.35"/>
    <row r="2" spans="1:52" s="53" customFormat="1" x14ac:dyDescent="0.35"/>
    <row r="3" spans="1:52" s="54" customFormat="1" ht="26" x14ac:dyDescent="0.35">
      <c r="A3" s="311" t="s">
        <v>2</v>
      </c>
      <c r="B3" s="311"/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1" t="s">
        <v>40</v>
      </c>
      <c r="S3" s="311"/>
      <c r="T3" s="311"/>
      <c r="U3" s="311"/>
      <c r="V3" s="311"/>
      <c r="W3" s="311"/>
      <c r="X3" s="311"/>
      <c r="Y3" s="311"/>
      <c r="Z3" s="311"/>
      <c r="AA3" s="311"/>
      <c r="AB3" s="311"/>
      <c r="AC3" s="311"/>
      <c r="AD3" s="311"/>
      <c r="AE3" s="311"/>
      <c r="AF3" s="311"/>
      <c r="AG3" s="311"/>
      <c r="AH3" s="311"/>
      <c r="AI3" s="311" t="s">
        <v>2</v>
      </c>
      <c r="AJ3" s="311"/>
      <c r="AK3" s="311"/>
      <c r="AL3" s="311"/>
      <c r="AM3" s="311"/>
      <c r="AN3" s="311"/>
      <c r="AO3" s="311"/>
      <c r="AP3" s="311"/>
      <c r="AQ3" s="311"/>
      <c r="AR3" s="311"/>
      <c r="AS3" s="311"/>
      <c r="AT3" s="311"/>
      <c r="AU3" s="311"/>
      <c r="AV3" s="311"/>
      <c r="AW3" s="311"/>
      <c r="AX3" s="311"/>
      <c r="AY3" s="311"/>
      <c r="AZ3" s="3"/>
    </row>
    <row r="4" spans="1:52" s="53" customFormat="1" ht="15" thickBot="1" x14ac:dyDescent="0.4"/>
    <row r="5" spans="1:52" ht="15" thickBot="1" x14ac:dyDescent="0.4">
      <c r="A5" s="53"/>
      <c r="B5" s="53"/>
      <c r="C5" s="295" t="s">
        <v>3</v>
      </c>
      <c r="D5" s="296"/>
      <c r="E5" s="296"/>
      <c r="F5" s="10"/>
      <c r="G5" s="53"/>
      <c r="H5" s="53"/>
      <c r="I5" s="295" t="s">
        <v>4</v>
      </c>
      <c r="J5" s="296"/>
      <c r="K5" s="296"/>
      <c r="L5" s="297"/>
      <c r="M5" s="312"/>
      <c r="N5" s="306"/>
      <c r="O5" s="306"/>
      <c r="P5" s="307"/>
      <c r="Q5" s="53"/>
      <c r="R5" s="53"/>
      <c r="S5" s="53"/>
      <c r="T5" s="295" t="s">
        <v>3</v>
      </c>
      <c r="U5" s="296"/>
      <c r="V5" s="296"/>
      <c r="W5" s="10"/>
      <c r="X5" s="53"/>
      <c r="Y5" s="53"/>
      <c r="Z5" s="295" t="s">
        <v>4</v>
      </c>
      <c r="AA5" s="296"/>
      <c r="AB5" s="296"/>
      <c r="AC5" s="297"/>
      <c r="AD5" s="312"/>
      <c r="AE5" s="306"/>
      <c r="AF5" s="306"/>
      <c r="AG5" s="307"/>
      <c r="AH5" s="53"/>
      <c r="AI5" s="53"/>
      <c r="AJ5" s="53"/>
      <c r="AK5" s="295" t="s">
        <v>3</v>
      </c>
      <c r="AL5" s="296"/>
      <c r="AM5" s="296"/>
      <c r="AN5" s="10"/>
      <c r="AO5" s="53"/>
      <c r="AP5" s="53"/>
      <c r="AQ5" s="295" t="s">
        <v>4</v>
      </c>
      <c r="AR5" s="296"/>
      <c r="AS5" s="296"/>
      <c r="AT5" s="297"/>
      <c r="AU5" s="312"/>
      <c r="AV5" s="306"/>
      <c r="AW5" s="306"/>
      <c r="AX5" s="307"/>
    </row>
    <row r="6" spans="1:52" ht="15" thickBot="1" x14ac:dyDescent="0.4">
      <c r="A6" s="53"/>
      <c r="B6" s="53"/>
      <c r="C6" s="295" t="s">
        <v>5</v>
      </c>
      <c r="D6" s="296"/>
      <c r="E6" s="296"/>
      <c r="F6" s="10"/>
      <c r="G6" s="53"/>
      <c r="H6" s="53"/>
      <c r="I6" s="295" t="s">
        <v>6</v>
      </c>
      <c r="J6" s="296"/>
      <c r="K6" s="296"/>
      <c r="L6" s="297"/>
      <c r="M6" s="298"/>
      <c r="N6" s="299"/>
      <c r="O6" s="299"/>
      <c r="P6" s="300"/>
      <c r="Q6" s="53"/>
      <c r="R6" s="53"/>
      <c r="S6" s="53"/>
      <c r="T6" s="295" t="s">
        <v>5</v>
      </c>
      <c r="U6" s="296"/>
      <c r="V6" s="296"/>
      <c r="W6" s="10"/>
      <c r="X6" s="53"/>
      <c r="Y6" s="53"/>
      <c r="Z6" s="295" t="s">
        <v>6</v>
      </c>
      <c r="AA6" s="296"/>
      <c r="AB6" s="296"/>
      <c r="AC6" s="297"/>
      <c r="AD6" s="313"/>
      <c r="AE6" s="306"/>
      <c r="AF6" s="306"/>
      <c r="AG6" s="307"/>
      <c r="AH6" s="53"/>
      <c r="AI6" s="53"/>
      <c r="AJ6" s="53"/>
      <c r="AK6" s="295" t="s">
        <v>5</v>
      </c>
      <c r="AL6" s="296"/>
      <c r="AM6" s="296"/>
      <c r="AN6" s="10"/>
      <c r="AO6" s="53"/>
      <c r="AP6" s="53"/>
      <c r="AQ6" s="295" t="s">
        <v>6</v>
      </c>
      <c r="AR6" s="296"/>
      <c r="AS6" s="296"/>
      <c r="AT6" s="297"/>
      <c r="AU6" s="313"/>
      <c r="AV6" s="306"/>
      <c r="AW6" s="306"/>
      <c r="AX6" s="307"/>
    </row>
    <row r="7" spans="1:52" ht="15" thickBot="1" x14ac:dyDescent="0.4">
      <c r="A7" s="4"/>
      <c r="B7" s="4"/>
      <c r="C7" s="295" t="s">
        <v>7</v>
      </c>
      <c r="D7" s="296"/>
      <c r="E7" s="296"/>
      <c r="F7" s="10"/>
      <c r="G7" s="4"/>
      <c r="H7" s="4"/>
      <c r="I7" s="295" t="s">
        <v>8</v>
      </c>
      <c r="J7" s="296"/>
      <c r="K7" s="296"/>
      <c r="L7" s="297"/>
      <c r="M7" s="298"/>
      <c r="N7" s="299"/>
      <c r="O7" s="299"/>
      <c r="P7" s="300"/>
      <c r="Q7" s="4"/>
      <c r="R7" s="4"/>
      <c r="S7" s="4"/>
      <c r="T7" s="295" t="s">
        <v>7</v>
      </c>
      <c r="U7" s="296"/>
      <c r="V7" s="296"/>
      <c r="W7" s="10"/>
      <c r="X7" s="4"/>
      <c r="Y7" s="4"/>
      <c r="Z7" s="295" t="s">
        <v>8</v>
      </c>
      <c r="AA7" s="296"/>
      <c r="AB7" s="296"/>
      <c r="AC7" s="297"/>
      <c r="AD7" s="298"/>
      <c r="AE7" s="299"/>
      <c r="AF7" s="299"/>
      <c r="AG7" s="300"/>
      <c r="AH7" s="4" t="s">
        <v>1</v>
      </c>
      <c r="AI7" s="4"/>
      <c r="AJ7" s="4"/>
      <c r="AK7" s="295" t="s">
        <v>7</v>
      </c>
      <c r="AL7" s="296"/>
      <c r="AM7" s="296"/>
      <c r="AN7" s="10"/>
      <c r="AO7" s="4"/>
      <c r="AP7" s="4"/>
      <c r="AQ7" s="295" t="s">
        <v>8</v>
      </c>
      <c r="AR7" s="296"/>
      <c r="AS7" s="296"/>
      <c r="AT7" s="297"/>
      <c r="AU7" s="298"/>
      <c r="AV7" s="299"/>
      <c r="AW7" s="299"/>
      <c r="AX7" s="300"/>
      <c r="AY7" s="4"/>
      <c r="AZ7" s="4"/>
    </row>
    <row r="8" spans="1:52" x14ac:dyDescent="0.35">
      <c r="A8" s="4"/>
      <c r="B8" s="4"/>
      <c r="C8" s="7"/>
      <c r="D8" s="7"/>
      <c r="E8" s="7"/>
      <c r="F8" s="8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  <c r="U8" s="7"/>
      <c r="V8" s="7"/>
      <c r="W8" s="8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7"/>
      <c r="AL8" s="7"/>
      <c r="AM8" s="7"/>
      <c r="AN8" s="8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</row>
    <row r="9" spans="1:52" ht="18.5" x14ac:dyDescent="0.35">
      <c r="A9" s="52"/>
      <c r="B9" s="301" t="s">
        <v>9</v>
      </c>
      <c r="C9" s="301"/>
      <c r="D9" s="301"/>
      <c r="E9" s="301"/>
      <c r="F9" s="301"/>
      <c r="G9" s="301"/>
      <c r="H9" s="301"/>
      <c r="J9" s="53"/>
      <c r="K9" s="53"/>
      <c r="L9" s="53"/>
      <c r="M9" s="53"/>
      <c r="N9" s="53"/>
      <c r="O9" s="53"/>
      <c r="P9" s="53"/>
      <c r="R9" s="52"/>
      <c r="S9" s="301" t="s">
        <v>9</v>
      </c>
      <c r="T9" s="301"/>
      <c r="U9" s="301"/>
      <c r="V9" s="301"/>
      <c r="W9" s="301"/>
      <c r="X9" s="301"/>
      <c r="Y9" s="301"/>
      <c r="Z9" s="53"/>
      <c r="AA9" s="53"/>
      <c r="AB9" s="53"/>
      <c r="AC9" s="53"/>
      <c r="AD9" s="53"/>
      <c r="AE9" s="53"/>
      <c r="AF9" s="53"/>
      <c r="AG9" s="53"/>
      <c r="AH9" s="53"/>
      <c r="AI9" s="52"/>
      <c r="AJ9" s="301" t="s">
        <v>9</v>
      </c>
      <c r="AK9" s="301"/>
      <c r="AL9" s="301"/>
      <c r="AM9" s="301"/>
      <c r="AN9" s="301"/>
      <c r="AO9" s="301"/>
      <c r="AP9" s="301"/>
      <c r="AQ9" s="53"/>
      <c r="AR9" s="53"/>
      <c r="AS9" s="53"/>
      <c r="AT9" s="53"/>
      <c r="AU9" s="53"/>
      <c r="AV9" s="53"/>
      <c r="AW9" s="53"/>
      <c r="AX9" s="53"/>
      <c r="AY9" s="53"/>
    </row>
    <row r="10" spans="1:52" ht="19" thickBot="1" x14ac:dyDescent="0.4">
      <c r="B10" s="37"/>
      <c r="C10" s="37"/>
      <c r="D10" s="37"/>
      <c r="E10" s="37"/>
      <c r="F10" s="37"/>
      <c r="G10" s="37"/>
      <c r="H10" s="37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37"/>
      <c r="T10" s="37"/>
      <c r="U10" s="37"/>
      <c r="V10" s="37"/>
      <c r="W10" s="37"/>
      <c r="X10" s="37"/>
      <c r="Y10" s="37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37"/>
      <c r="AK10" s="37"/>
      <c r="AL10" s="37"/>
      <c r="AM10" s="37"/>
      <c r="AN10" s="37"/>
      <c r="AO10" s="37"/>
      <c r="AP10" s="37"/>
      <c r="AQ10" s="53"/>
      <c r="AR10" s="53"/>
      <c r="AS10" s="53"/>
      <c r="AT10" s="53"/>
      <c r="AU10" s="53"/>
      <c r="AV10" s="53"/>
      <c r="AW10" s="53"/>
      <c r="AX10" s="53"/>
      <c r="AY10" s="53"/>
    </row>
    <row r="11" spans="1:52" ht="28.5" customHeight="1" thickBot="1" x14ac:dyDescent="0.4">
      <c r="A11" s="53"/>
      <c r="B11" s="53"/>
      <c r="C11" s="302"/>
      <c r="D11" s="302"/>
      <c r="E11" s="303"/>
      <c r="F11" s="298" t="s">
        <v>10</v>
      </c>
      <c r="G11" s="300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302"/>
      <c r="U11" s="302"/>
      <c r="V11" s="303"/>
      <c r="W11" s="298" t="s">
        <v>10</v>
      </c>
      <c r="X11" s="300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302"/>
      <c r="AL11" s="302"/>
      <c r="AM11" s="303"/>
      <c r="AN11" s="298" t="s">
        <v>10</v>
      </c>
      <c r="AO11" s="300"/>
      <c r="AP11" s="53"/>
      <c r="AQ11" s="53"/>
      <c r="AR11" s="53"/>
      <c r="AS11" s="53"/>
      <c r="AT11" s="53"/>
      <c r="AU11" s="53"/>
      <c r="AV11" s="53"/>
      <c r="AW11" s="53"/>
      <c r="AX11" s="53"/>
      <c r="AY11" s="53"/>
    </row>
    <row r="12" spans="1:52" ht="30" customHeight="1" thickBot="1" x14ac:dyDescent="0.4">
      <c r="A12" s="53"/>
      <c r="B12" s="53"/>
      <c r="C12" s="287" t="s">
        <v>11</v>
      </c>
      <c r="D12" s="288"/>
      <c r="E12" s="289"/>
      <c r="F12" s="309"/>
      <c r="G12" s="310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287" t="s">
        <v>11</v>
      </c>
      <c r="U12" s="288"/>
      <c r="V12" s="289"/>
      <c r="W12" s="309"/>
      <c r="X12" s="310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287" t="s">
        <v>11</v>
      </c>
      <c r="AL12" s="288"/>
      <c r="AM12" s="289"/>
      <c r="AN12" s="309"/>
      <c r="AO12" s="310"/>
      <c r="AP12" s="53"/>
      <c r="AQ12" s="53"/>
      <c r="AR12" s="53"/>
      <c r="AS12" s="53"/>
      <c r="AT12" s="53"/>
      <c r="AU12" s="53"/>
      <c r="AV12" s="53"/>
      <c r="AW12" s="53"/>
      <c r="AX12" s="53"/>
      <c r="AY12" s="53"/>
    </row>
    <row r="13" spans="1:52" ht="30" customHeight="1" thickBot="1" x14ac:dyDescent="0.4">
      <c r="A13" s="53"/>
      <c r="B13" s="53"/>
      <c r="C13" s="292" t="s">
        <v>0</v>
      </c>
      <c r="D13" s="293"/>
      <c r="E13" s="294"/>
      <c r="F13" s="309"/>
      <c r="G13" s="310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292" t="s">
        <v>0</v>
      </c>
      <c r="U13" s="293"/>
      <c r="V13" s="294"/>
      <c r="W13" s="309"/>
      <c r="X13" s="310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292" t="s">
        <v>0</v>
      </c>
      <c r="AL13" s="293"/>
      <c r="AM13" s="294"/>
      <c r="AN13" s="309"/>
      <c r="AO13" s="310"/>
      <c r="AP13" s="53"/>
      <c r="AQ13" s="53"/>
      <c r="AR13" s="53"/>
      <c r="AS13" s="53"/>
      <c r="AT13" s="53"/>
      <c r="AU13" s="53"/>
      <c r="AV13" s="53"/>
      <c r="AW13" s="53"/>
      <c r="AX13" s="53"/>
      <c r="AY13" s="53"/>
    </row>
    <row r="14" spans="1:52" ht="30" customHeight="1" thickBot="1" x14ac:dyDescent="0.4">
      <c r="A14" s="53"/>
      <c r="B14" s="53"/>
      <c r="C14" s="275" t="s">
        <v>12</v>
      </c>
      <c r="D14" s="276"/>
      <c r="E14" s="277"/>
      <c r="F14" s="309"/>
      <c r="G14" s="310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275" t="s">
        <v>12</v>
      </c>
      <c r="U14" s="276"/>
      <c r="V14" s="277"/>
      <c r="W14" s="309"/>
      <c r="X14" s="310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275" t="s">
        <v>12</v>
      </c>
      <c r="AL14" s="276"/>
      <c r="AM14" s="277"/>
      <c r="AN14" s="309"/>
      <c r="AO14" s="310"/>
      <c r="AP14" s="53"/>
      <c r="AQ14" s="53"/>
      <c r="AR14" s="53"/>
      <c r="AS14" s="53"/>
      <c r="AT14" s="53"/>
      <c r="AU14" s="53"/>
      <c r="AV14" s="53"/>
      <c r="AW14" s="53"/>
      <c r="AX14" s="53"/>
      <c r="AY14" s="53"/>
    </row>
    <row r="15" spans="1:52" ht="30" customHeight="1" thickBot="1" x14ac:dyDescent="0.4">
      <c r="A15" s="53"/>
      <c r="B15" s="53"/>
      <c r="C15" s="275" t="s">
        <v>13</v>
      </c>
      <c r="D15" s="276"/>
      <c r="E15" s="277"/>
      <c r="F15" s="308"/>
      <c r="G15" s="30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275" t="s">
        <v>13</v>
      </c>
      <c r="U15" s="276"/>
      <c r="V15" s="277"/>
      <c r="W15" s="308"/>
      <c r="X15" s="30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275" t="s">
        <v>13</v>
      </c>
      <c r="AL15" s="276"/>
      <c r="AM15" s="277"/>
      <c r="AN15" s="308"/>
      <c r="AO15" s="303"/>
      <c r="AP15" s="53"/>
      <c r="AQ15" s="53"/>
      <c r="AR15" s="53"/>
      <c r="AS15" s="53"/>
      <c r="AT15" s="53"/>
      <c r="AU15" s="53"/>
      <c r="AV15" s="53"/>
      <c r="AW15" s="53"/>
      <c r="AX15" s="53"/>
      <c r="AY15" s="53"/>
    </row>
    <row r="16" spans="1:52" ht="30" customHeight="1" thickBot="1" x14ac:dyDescent="0.4">
      <c r="A16" s="53"/>
      <c r="B16" s="53"/>
      <c r="C16" s="280" t="s">
        <v>14</v>
      </c>
      <c r="D16" s="281"/>
      <c r="E16" s="282"/>
      <c r="F16" s="283"/>
      <c r="G16" s="284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280" t="s">
        <v>14</v>
      </c>
      <c r="U16" s="281"/>
      <c r="V16" s="282"/>
      <c r="W16" s="283"/>
      <c r="X16" s="284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280" t="s">
        <v>14</v>
      </c>
      <c r="AL16" s="281"/>
      <c r="AM16" s="282"/>
      <c r="AN16" s="283"/>
      <c r="AO16" s="284"/>
      <c r="AP16" s="53"/>
      <c r="AQ16" s="53"/>
      <c r="AR16" s="53"/>
      <c r="AS16" s="53"/>
      <c r="AT16" s="53"/>
      <c r="AU16" s="53"/>
      <c r="AV16" s="53"/>
      <c r="AW16" s="53"/>
      <c r="AX16" s="53"/>
      <c r="AY16" s="53"/>
    </row>
    <row r="17" spans="1:52" x14ac:dyDescent="0.35">
      <c r="A17" s="4"/>
      <c r="B17" s="4"/>
      <c r="C17" s="7"/>
      <c r="D17" s="7"/>
      <c r="E17" s="7"/>
      <c r="F17" s="8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  <c r="U17" s="7"/>
      <c r="V17" s="7"/>
      <c r="W17" s="8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7"/>
      <c r="AL17" s="7"/>
      <c r="AM17" s="7"/>
      <c r="AN17" s="8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</row>
    <row r="18" spans="1:52" ht="18.5" x14ac:dyDescent="0.35">
      <c r="A18" s="41"/>
      <c r="B18" s="254" t="s">
        <v>15</v>
      </c>
      <c r="C18" s="254"/>
      <c r="D18" s="254"/>
      <c r="E18" s="254"/>
      <c r="F18" s="254"/>
      <c r="G18" s="254"/>
      <c r="H18" s="254"/>
      <c r="I18" s="53"/>
      <c r="J18" s="53"/>
      <c r="K18" s="53"/>
      <c r="L18" s="53"/>
      <c r="M18" s="53"/>
      <c r="N18" s="53"/>
      <c r="O18" s="53"/>
      <c r="P18" s="53"/>
      <c r="Q18" s="53"/>
      <c r="R18" s="41"/>
      <c r="S18" s="254" t="s">
        <v>15</v>
      </c>
      <c r="T18" s="254"/>
      <c r="U18" s="254"/>
      <c r="V18" s="254"/>
      <c r="W18" s="254"/>
      <c r="X18" s="254"/>
      <c r="Y18" s="254"/>
      <c r="Z18" s="53"/>
      <c r="AA18" s="53"/>
      <c r="AB18" s="53"/>
      <c r="AC18" s="53"/>
      <c r="AD18" s="53"/>
      <c r="AE18" s="53"/>
      <c r="AF18" s="53"/>
      <c r="AG18" s="53"/>
      <c r="AH18" s="53"/>
      <c r="AI18" s="41"/>
      <c r="AJ18" s="254" t="s">
        <v>15</v>
      </c>
      <c r="AK18" s="254"/>
      <c r="AL18" s="254"/>
      <c r="AM18" s="254"/>
      <c r="AN18" s="254"/>
      <c r="AO18" s="254"/>
      <c r="AP18" s="254"/>
      <c r="AQ18" s="53"/>
      <c r="AR18" s="53"/>
      <c r="AS18" s="53"/>
      <c r="AT18" s="53"/>
      <c r="AU18" s="53"/>
      <c r="AV18" s="53"/>
      <c r="AW18" s="53"/>
      <c r="AX18" s="53"/>
      <c r="AY18" s="53"/>
    </row>
    <row r="19" spans="1:52" ht="19" thickBot="1" x14ac:dyDescent="0.4">
      <c r="A19" s="4"/>
      <c r="B19" s="37"/>
      <c r="C19" s="37"/>
      <c r="D19" s="37"/>
      <c r="E19" s="37"/>
      <c r="F19" s="37"/>
      <c r="G19" s="37"/>
      <c r="H19" s="37"/>
      <c r="I19" s="4"/>
      <c r="J19" s="4"/>
      <c r="K19" s="4"/>
      <c r="L19" s="4"/>
      <c r="M19" s="4"/>
      <c r="N19" s="4"/>
      <c r="O19" s="4"/>
      <c r="P19" s="4"/>
      <c r="Q19" s="4"/>
      <c r="R19" s="4"/>
      <c r="S19" s="40"/>
      <c r="T19" s="40"/>
      <c r="U19" s="40"/>
      <c r="V19" s="40"/>
      <c r="W19" s="40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0"/>
      <c r="AK19" s="40"/>
      <c r="AL19" s="40"/>
      <c r="AM19" s="40"/>
      <c r="AN19" s="40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</row>
    <row r="20" spans="1:52" ht="30" customHeight="1" thickBot="1" x14ac:dyDescent="0.4">
      <c r="A20" s="4"/>
      <c r="B20" s="37"/>
      <c r="C20" s="37"/>
      <c r="D20" s="37"/>
      <c r="E20" s="37"/>
      <c r="F20" s="49">
        <v>1</v>
      </c>
      <c r="G20" s="50">
        <v>2</v>
      </c>
      <c r="H20" s="50">
        <v>3</v>
      </c>
      <c r="I20" s="50">
        <v>4</v>
      </c>
      <c r="J20" s="50">
        <v>5</v>
      </c>
      <c r="K20" s="50">
        <v>6</v>
      </c>
      <c r="L20" s="50">
        <v>7</v>
      </c>
      <c r="M20" s="50">
        <v>8</v>
      </c>
      <c r="N20" s="50">
        <v>9</v>
      </c>
      <c r="O20" s="51">
        <v>10</v>
      </c>
      <c r="P20" s="43" t="s">
        <v>16</v>
      </c>
      <c r="Q20" s="4"/>
      <c r="R20" s="4"/>
      <c r="S20" s="40"/>
      <c r="T20" s="40"/>
      <c r="U20" s="40"/>
      <c r="V20" s="40"/>
      <c r="W20" s="49">
        <v>1</v>
      </c>
      <c r="X20" s="50">
        <v>2</v>
      </c>
      <c r="Y20" s="50">
        <v>3</v>
      </c>
      <c r="Z20" s="50">
        <v>4</v>
      </c>
      <c r="AA20" s="50">
        <v>5</v>
      </c>
      <c r="AB20" s="50">
        <v>6</v>
      </c>
      <c r="AC20" s="50">
        <v>7</v>
      </c>
      <c r="AD20" s="50">
        <v>8</v>
      </c>
      <c r="AE20" s="50">
        <v>9</v>
      </c>
      <c r="AF20" s="51">
        <v>10</v>
      </c>
      <c r="AG20" s="43" t="s">
        <v>16</v>
      </c>
      <c r="AH20" s="4"/>
      <c r="AI20" s="4"/>
      <c r="AJ20" s="40"/>
      <c r="AK20" s="40"/>
      <c r="AL20" s="40"/>
      <c r="AM20" s="40"/>
      <c r="AN20" s="49">
        <v>1</v>
      </c>
      <c r="AO20" s="50">
        <v>2</v>
      </c>
      <c r="AP20" s="50">
        <v>3</v>
      </c>
      <c r="AQ20" s="50">
        <v>4</v>
      </c>
      <c r="AR20" s="50">
        <v>5</v>
      </c>
      <c r="AS20" s="50">
        <v>6</v>
      </c>
      <c r="AT20" s="50">
        <v>7</v>
      </c>
      <c r="AU20" s="50">
        <v>8</v>
      </c>
      <c r="AV20" s="50">
        <v>9</v>
      </c>
      <c r="AW20" s="51">
        <v>10</v>
      </c>
      <c r="AX20" s="43" t="s">
        <v>16</v>
      </c>
      <c r="AY20" s="4"/>
      <c r="AZ20" s="4"/>
    </row>
    <row r="21" spans="1:52" ht="30" customHeight="1" thickBot="1" x14ac:dyDescent="0.4">
      <c r="A21" s="5"/>
      <c r="B21" s="5"/>
      <c r="C21" s="255" t="s">
        <v>17</v>
      </c>
      <c r="D21" s="256"/>
      <c r="E21" s="285"/>
      <c r="F21" s="16"/>
      <c r="G21" s="17"/>
      <c r="H21" s="17"/>
      <c r="I21" s="17"/>
      <c r="J21" s="17"/>
      <c r="K21" s="17"/>
      <c r="L21" s="17"/>
      <c r="M21" s="17"/>
      <c r="N21" s="17"/>
      <c r="O21" s="18"/>
      <c r="P21" s="46" t="e">
        <f>(($F$20*F21)+($G$20*G21)+($H$20*H21)+($J$20*J21)+($I$20*I21)+($K$20*K21)+($L$20*L21)+($M$20*M21)+($N$20*N21)+($O$20*O21))/(SUM(F21:O21))</f>
        <v>#DIV/0!</v>
      </c>
      <c r="Q21" s="5"/>
      <c r="R21" s="5"/>
      <c r="S21" s="5"/>
      <c r="T21" s="255" t="s">
        <v>17</v>
      </c>
      <c r="U21" s="256"/>
      <c r="V21" s="285"/>
      <c r="W21" s="16"/>
      <c r="X21" s="17"/>
      <c r="Y21" s="17"/>
      <c r="Z21" s="17"/>
      <c r="AA21" s="17"/>
      <c r="AB21" s="17"/>
      <c r="AC21" s="17"/>
      <c r="AD21" s="17"/>
      <c r="AE21" s="17"/>
      <c r="AF21" s="18"/>
      <c r="AG21" s="46"/>
      <c r="AH21" s="5"/>
      <c r="AI21" s="5"/>
      <c r="AJ21" s="5"/>
      <c r="AK21" s="255" t="s">
        <v>17</v>
      </c>
      <c r="AL21" s="256"/>
      <c r="AM21" s="285"/>
      <c r="AN21" s="16"/>
      <c r="AO21" s="17"/>
      <c r="AP21" s="17"/>
      <c r="AQ21" s="17"/>
      <c r="AR21" s="17"/>
      <c r="AS21" s="17"/>
      <c r="AT21" s="17"/>
      <c r="AU21" s="17"/>
      <c r="AV21" s="17"/>
      <c r="AW21" s="18"/>
      <c r="AX21" s="46"/>
      <c r="AY21" s="5"/>
      <c r="AZ21" s="5"/>
    </row>
    <row r="22" spans="1:52" ht="30" customHeight="1" thickBot="1" x14ac:dyDescent="0.4">
      <c r="A22" s="5"/>
      <c r="B22" s="5"/>
      <c r="C22" s="257" t="s">
        <v>18</v>
      </c>
      <c r="D22" s="258"/>
      <c r="E22" s="286"/>
      <c r="F22" s="19"/>
      <c r="G22" s="15"/>
      <c r="H22" s="15"/>
      <c r="I22" s="15"/>
      <c r="J22" s="15"/>
      <c r="K22" s="15"/>
      <c r="L22" s="15"/>
      <c r="M22" s="15"/>
      <c r="N22" s="15"/>
      <c r="O22" s="20"/>
      <c r="P22" s="46" t="e">
        <f t="shared" ref="P22:P29" si="0">(($F$20*F22)+($G$20*G22)+($H$20*H22)+($J$20*J22)+($I$20*I22)+($K$20*K22)+($L$20*L22)+($M$20*M22)+($N$20*N22)+($O$20*O22))/(SUM(F22:O22))</f>
        <v>#DIV/0!</v>
      </c>
      <c r="Q22" s="5"/>
      <c r="R22" s="5"/>
      <c r="S22" s="5"/>
      <c r="T22" s="257" t="s">
        <v>18</v>
      </c>
      <c r="U22" s="258"/>
      <c r="V22" s="286"/>
      <c r="W22" s="19"/>
      <c r="X22" s="15"/>
      <c r="Y22" s="15"/>
      <c r="Z22" s="15"/>
      <c r="AA22" s="15"/>
      <c r="AB22" s="15"/>
      <c r="AC22" s="15"/>
      <c r="AD22" s="15"/>
      <c r="AE22" s="15"/>
      <c r="AF22" s="20"/>
      <c r="AG22" s="47"/>
      <c r="AH22" s="5"/>
      <c r="AI22" s="5"/>
      <c r="AJ22" s="5"/>
      <c r="AK22" s="257" t="s">
        <v>18</v>
      </c>
      <c r="AL22" s="258"/>
      <c r="AM22" s="286"/>
      <c r="AN22" s="19"/>
      <c r="AO22" s="15"/>
      <c r="AP22" s="15"/>
      <c r="AQ22" s="15"/>
      <c r="AR22" s="15"/>
      <c r="AS22" s="15"/>
      <c r="AT22" s="15"/>
      <c r="AU22" s="15"/>
      <c r="AV22" s="15"/>
      <c r="AW22" s="20"/>
      <c r="AX22" s="47"/>
      <c r="AY22" s="5"/>
      <c r="AZ22" s="5"/>
    </row>
    <row r="23" spans="1:52" ht="30" customHeight="1" thickBot="1" x14ac:dyDescent="0.4">
      <c r="A23" s="5"/>
      <c r="B23" s="5"/>
      <c r="C23" s="259" t="s">
        <v>19</v>
      </c>
      <c r="D23" s="260"/>
      <c r="E23" s="261"/>
      <c r="F23" s="19"/>
      <c r="G23" s="15"/>
      <c r="H23" s="15"/>
      <c r="I23" s="15"/>
      <c r="J23" s="15"/>
      <c r="K23" s="15"/>
      <c r="L23" s="15"/>
      <c r="M23" s="15"/>
      <c r="N23" s="15"/>
      <c r="O23" s="20"/>
      <c r="P23" s="46" t="e">
        <f t="shared" si="0"/>
        <v>#DIV/0!</v>
      </c>
      <c r="Q23" s="5"/>
      <c r="R23" s="5"/>
      <c r="S23" s="5"/>
      <c r="T23" s="259" t="s">
        <v>19</v>
      </c>
      <c r="U23" s="260"/>
      <c r="V23" s="261"/>
      <c r="W23" s="19"/>
      <c r="X23" s="15"/>
      <c r="Y23" s="15"/>
      <c r="Z23" s="15"/>
      <c r="AA23" s="15"/>
      <c r="AB23" s="15"/>
      <c r="AC23" s="15"/>
      <c r="AD23" s="15"/>
      <c r="AE23" s="15"/>
      <c r="AF23" s="20"/>
      <c r="AG23" s="47"/>
      <c r="AH23" s="5"/>
      <c r="AI23" s="5"/>
      <c r="AJ23" s="5"/>
      <c r="AK23" s="259" t="s">
        <v>19</v>
      </c>
      <c r="AL23" s="260"/>
      <c r="AM23" s="261"/>
      <c r="AN23" s="19"/>
      <c r="AO23" s="15"/>
      <c r="AP23" s="15"/>
      <c r="AQ23" s="15"/>
      <c r="AR23" s="15"/>
      <c r="AS23" s="15"/>
      <c r="AT23" s="15"/>
      <c r="AU23" s="15"/>
      <c r="AV23" s="15"/>
      <c r="AW23" s="20"/>
      <c r="AX23" s="47"/>
      <c r="AY23" s="5"/>
      <c r="AZ23" s="5"/>
    </row>
    <row r="24" spans="1:52" ht="30" customHeight="1" thickBot="1" x14ac:dyDescent="0.4">
      <c r="A24" s="5"/>
      <c r="B24" s="5"/>
      <c r="C24" s="257" t="s">
        <v>20</v>
      </c>
      <c r="D24" s="258"/>
      <c r="E24" s="286"/>
      <c r="F24" s="19"/>
      <c r="G24" s="15"/>
      <c r="H24" s="15"/>
      <c r="I24" s="15"/>
      <c r="J24" s="15"/>
      <c r="K24" s="15"/>
      <c r="L24" s="15"/>
      <c r="M24" s="15"/>
      <c r="N24" s="15"/>
      <c r="O24" s="20"/>
      <c r="P24" s="46" t="e">
        <f t="shared" si="0"/>
        <v>#DIV/0!</v>
      </c>
      <c r="Q24" s="5"/>
      <c r="R24" s="5"/>
      <c r="S24" s="5"/>
      <c r="T24" s="257" t="s">
        <v>20</v>
      </c>
      <c r="U24" s="258"/>
      <c r="V24" s="286"/>
      <c r="W24" s="19"/>
      <c r="X24" s="15"/>
      <c r="Y24" s="15"/>
      <c r="Z24" s="15"/>
      <c r="AA24" s="15"/>
      <c r="AB24" s="15"/>
      <c r="AC24" s="15"/>
      <c r="AD24" s="15"/>
      <c r="AE24" s="15"/>
      <c r="AF24" s="20"/>
      <c r="AG24" s="47"/>
      <c r="AH24" s="5"/>
      <c r="AI24" s="5"/>
      <c r="AJ24" s="5"/>
      <c r="AK24" s="257" t="s">
        <v>20</v>
      </c>
      <c r="AL24" s="258"/>
      <c r="AM24" s="286"/>
      <c r="AN24" s="19"/>
      <c r="AO24" s="15"/>
      <c r="AP24" s="15"/>
      <c r="AQ24" s="15"/>
      <c r="AR24" s="15"/>
      <c r="AS24" s="15"/>
      <c r="AT24" s="15"/>
      <c r="AU24" s="15"/>
      <c r="AV24" s="15"/>
      <c r="AW24" s="20"/>
      <c r="AX24" s="47"/>
      <c r="AY24" s="5"/>
      <c r="AZ24" s="5"/>
    </row>
    <row r="25" spans="1:52" ht="30" customHeight="1" thickBot="1" x14ac:dyDescent="0.4">
      <c r="A25" s="5"/>
      <c r="B25" s="5"/>
      <c r="C25" s="259" t="s">
        <v>21</v>
      </c>
      <c r="D25" s="260"/>
      <c r="E25" s="261"/>
      <c r="F25" s="19"/>
      <c r="G25" s="15"/>
      <c r="H25" s="15"/>
      <c r="I25" s="15"/>
      <c r="J25" s="15"/>
      <c r="K25" s="15"/>
      <c r="L25" s="15"/>
      <c r="M25" s="15"/>
      <c r="N25" s="15"/>
      <c r="O25" s="20"/>
      <c r="P25" s="46" t="e">
        <f t="shared" si="0"/>
        <v>#DIV/0!</v>
      </c>
      <c r="Q25" s="5"/>
      <c r="R25" s="5"/>
      <c r="S25" s="5"/>
      <c r="T25" s="259" t="s">
        <v>21</v>
      </c>
      <c r="U25" s="260"/>
      <c r="V25" s="261"/>
      <c r="W25" s="19"/>
      <c r="X25" s="15"/>
      <c r="Y25" s="15"/>
      <c r="Z25" s="15"/>
      <c r="AA25" s="15"/>
      <c r="AB25" s="15"/>
      <c r="AC25" s="15"/>
      <c r="AD25" s="15"/>
      <c r="AE25" s="15"/>
      <c r="AF25" s="20"/>
      <c r="AG25" s="47"/>
      <c r="AH25" s="5"/>
      <c r="AI25" s="5"/>
      <c r="AJ25" s="5"/>
      <c r="AK25" s="259" t="s">
        <v>21</v>
      </c>
      <c r="AL25" s="260"/>
      <c r="AM25" s="261"/>
      <c r="AN25" s="19"/>
      <c r="AO25" s="15"/>
      <c r="AP25" s="15"/>
      <c r="AQ25" s="15"/>
      <c r="AR25" s="15"/>
      <c r="AS25" s="15"/>
      <c r="AT25" s="15"/>
      <c r="AU25" s="15"/>
      <c r="AV25" s="15"/>
      <c r="AW25" s="20"/>
      <c r="AX25" s="47"/>
      <c r="AY25" s="5"/>
      <c r="AZ25" s="5"/>
    </row>
    <row r="26" spans="1:52" ht="30" customHeight="1" thickBot="1" x14ac:dyDescent="0.4">
      <c r="A26" s="5"/>
      <c r="B26" s="5"/>
      <c r="C26" s="259" t="s">
        <v>22</v>
      </c>
      <c r="D26" s="260"/>
      <c r="E26" s="261"/>
      <c r="F26" s="19"/>
      <c r="G26" s="15"/>
      <c r="H26" s="15"/>
      <c r="I26" s="15"/>
      <c r="J26" s="15"/>
      <c r="K26" s="15"/>
      <c r="L26" s="15"/>
      <c r="M26" s="15"/>
      <c r="N26" s="15"/>
      <c r="O26" s="20"/>
      <c r="P26" s="46" t="e">
        <f t="shared" si="0"/>
        <v>#DIV/0!</v>
      </c>
      <c r="Q26" s="5"/>
      <c r="R26" s="5"/>
      <c r="S26" s="5"/>
      <c r="T26" s="259" t="s">
        <v>22</v>
      </c>
      <c r="U26" s="260"/>
      <c r="V26" s="261"/>
      <c r="W26" s="19"/>
      <c r="X26" s="15"/>
      <c r="Y26" s="15"/>
      <c r="Z26" s="15"/>
      <c r="AA26" s="15"/>
      <c r="AB26" s="15"/>
      <c r="AC26" s="15"/>
      <c r="AD26" s="15"/>
      <c r="AE26" s="15"/>
      <c r="AF26" s="20"/>
      <c r="AG26" s="47"/>
      <c r="AH26" s="5"/>
      <c r="AI26" s="5"/>
      <c r="AJ26" s="5"/>
      <c r="AK26" s="259" t="s">
        <v>22</v>
      </c>
      <c r="AL26" s="260"/>
      <c r="AM26" s="261"/>
      <c r="AN26" s="19"/>
      <c r="AO26" s="15"/>
      <c r="AP26" s="15"/>
      <c r="AQ26" s="15"/>
      <c r="AR26" s="15"/>
      <c r="AS26" s="15"/>
      <c r="AT26" s="15"/>
      <c r="AU26" s="15"/>
      <c r="AV26" s="15"/>
      <c r="AW26" s="20"/>
      <c r="AX26" s="47"/>
      <c r="AY26" s="5"/>
      <c r="AZ26" s="5"/>
    </row>
    <row r="27" spans="1:52" ht="30" customHeight="1" thickBot="1" x14ac:dyDescent="0.4">
      <c r="A27" s="5"/>
      <c r="B27" s="5"/>
      <c r="C27" s="259" t="s">
        <v>23</v>
      </c>
      <c r="D27" s="260"/>
      <c r="E27" s="261"/>
      <c r="F27" s="19"/>
      <c r="G27" s="15"/>
      <c r="H27" s="15"/>
      <c r="I27" s="15"/>
      <c r="J27" s="15"/>
      <c r="K27" s="15"/>
      <c r="L27" s="15"/>
      <c r="M27" s="15"/>
      <c r="N27" s="15"/>
      <c r="O27" s="20"/>
      <c r="P27" s="46" t="e">
        <f t="shared" si="0"/>
        <v>#DIV/0!</v>
      </c>
      <c r="Q27" s="5"/>
      <c r="R27" s="5"/>
      <c r="S27" s="5"/>
      <c r="T27" s="259" t="s">
        <v>23</v>
      </c>
      <c r="U27" s="260"/>
      <c r="V27" s="261"/>
      <c r="W27" s="19"/>
      <c r="X27" s="15"/>
      <c r="Y27" s="15"/>
      <c r="Z27" s="15"/>
      <c r="AA27" s="15"/>
      <c r="AB27" s="15"/>
      <c r="AC27" s="15"/>
      <c r="AD27" s="15"/>
      <c r="AE27" s="15"/>
      <c r="AF27" s="20"/>
      <c r="AG27" s="47"/>
      <c r="AH27" s="5"/>
      <c r="AI27" s="5"/>
      <c r="AJ27" s="5"/>
      <c r="AK27" s="259" t="s">
        <v>23</v>
      </c>
      <c r="AL27" s="260"/>
      <c r="AM27" s="261"/>
      <c r="AN27" s="19"/>
      <c r="AO27" s="15"/>
      <c r="AP27" s="15"/>
      <c r="AQ27" s="15"/>
      <c r="AR27" s="15"/>
      <c r="AS27" s="15"/>
      <c r="AT27" s="15"/>
      <c r="AU27" s="15"/>
      <c r="AV27" s="15"/>
      <c r="AW27" s="20"/>
      <c r="AX27" s="47"/>
      <c r="AY27" s="5"/>
      <c r="AZ27" s="5"/>
    </row>
    <row r="28" spans="1:52" ht="30" customHeight="1" thickBot="1" x14ac:dyDescent="0.4">
      <c r="A28" s="53"/>
      <c r="B28" s="53"/>
      <c r="C28" s="259" t="s">
        <v>24</v>
      </c>
      <c r="D28" s="260"/>
      <c r="E28" s="261"/>
      <c r="F28" s="19"/>
      <c r="G28" s="15"/>
      <c r="H28" s="15"/>
      <c r="I28" s="15"/>
      <c r="J28" s="15"/>
      <c r="K28" s="15"/>
      <c r="L28" s="15"/>
      <c r="M28" s="15"/>
      <c r="N28" s="15"/>
      <c r="O28" s="20"/>
      <c r="P28" s="46" t="e">
        <f t="shared" si="0"/>
        <v>#DIV/0!</v>
      </c>
      <c r="Q28" s="53"/>
      <c r="R28" s="53"/>
      <c r="S28" s="53"/>
      <c r="T28" s="259" t="s">
        <v>24</v>
      </c>
      <c r="U28" s="260"/>
      <c r="V28" s="261"/>
      <c r="W28" s="19"/>
      <c r="X28" s="15"/>
      <c r="Y28" s="15"/>
      <c r="Z28" s="15"/>
      <c r="AA28" s="15"/>
      <c r="AB28" s="15"/>
      <c r="AC28" s="15"/>
      <c r="AD28" s="15"/>
      <c r="AE28" s="15"/>
      <c r="AF28" s="20"/>
      <c r="AG28" s="47"/>
      <c r="AK28" s="259" t="s">
        <v>24</v>
      </c>
      <c r="AL28" s="260"/>
      <c r="AM28" s="261"/>
      <c r="AN28" s="19"/>
      <c r="AO28" s="15"/>
      <c r="AP28" s="15"/>
      <c r="AQ28" s="15"/>
      <c r="AR28" s="15"/>
      <c r="AS28" s="15"/>
      <c r="AT28" s="15"/>
      <c r="AU28" s="15"/>
      <c r="AV28" s="15"/>
      <c r="AW28" s="20"/>
      <c r="AX28" s="47"/>
    </row>
    <row r="29" spans="1:52" ht="30" customHeight="1" thickBot="1" x14ac:dyDescent="0.4">
      <c r="A29" s="53"/>
      <c r="B29" s="53"/>
      <c r="C29" s="271" t="s">
        <v>25</v>
      </c>
      <c r="D29" s="272"/>
      <c r="E29" s="273"/>
      <c r="F29" s="21"/>
      <c r="G29" s="22"/>
      <c r="H29" s="22"/>
      <c r="I29" s="22"/>
      <c r="J29" s="22"/>
      <c r="K29" s="22"/>
      <c r="L29" s="22"/>
      <c r="M29" s="22"/>
      <c r="N29" s="22"/>
      <c r="O29" s="23"/>
      <c r="P29" s="46" t="e">
        <f t="shared" si="0"/>
        <v>#DIV/0!</v>
      </c>
      <c r="Q29" s="53"/>
      <c r="R29" s="53"/>
      <c r="S29" s="53"/>
      <c r="T29" s="271" t="s">
        <v>25</v>
      </c>
      <c r="U29" s="272"/>
      <c r="V29" s="273"/>
      <c r="W29" s="21"/>
      <c r="X29" s="22"/>
      <c r="Y29" s="22"/>
      <c r="Z29" s="22"/>
      <c r="AA29" s="22"/>
      <c r="AB29" s="22"/>
      <c r="AC29" s="22"/>
      <c r="AD29" s="22"/>
      <c r="AE29" s="22"/>
      <c r="AF29" s="23"/>
      <c r="AG29" s="48"/>
      <c r="AK29" s="271" t="s">
        <v>25</v>
      </c>
      <c r="AL29" s="272"/>
      <c r="AM29" s="273"/>
      <c r="AN29" s="21"/>
      <c r="AO29" s="22"/>
      <c r="AP29" s="22"/>
      <c r="AQ29" s="22"/>
      <c r="AR29" s="22"/>
      <c r="AS29" s="22"/>
      <c r="AT29" s="22"/>
      <c r="AU29" s="22"/>
      <c r="AV29" s="22"/>
      <c r="AW29" s="23"/>
      <c r="AX29" s="48"/>
    </row>
    <row r="30" spans="1:52" ht="30" customHeight="1" thickBot="1" x14ac:dyDescent="0.4">
      <c r="A30" s="53"/>
      <c r="B30" s="53"/>
      <c r="C30" s="264"/>
      <c r="D30" s="264"/>
      <c r="E30" s="264"/>
      <c r="F30" s="4"/>
      <c r="G30" s="12"/>
      <c r="H30" s="12"/>
      <c r="I30" s="12"/>
      <c r="J30" s="12"/>
      <c r="K30" s="12"/>
      <c r="L30" s="12"/>
      <c r="M30" s="12"/>
      <c r="N30" s="12"/>
      <c r="O30" s="12"/>
      <c r="P30" s="44" t="e">
        <f>AVERAGE(P21:P29)</f>
        <v>#DIV/0!</v>
      </c>
      <c r="Q30" s="53"/>
      <c r="R30" s="53"/>
      <c r="S30" s="53"/>
      <c r="T30" s="264"/>
      <c r="U30" s="264"/>
      <c r="V30" s="264"/>
      <c r="W30" s="4"/>
      <c r="X30" s="12"/>
      <c r="Y30" s="12"/>
      <c r="Z30" s="12"/>
      <c r="AA30" s="12"/>
      <c r="AB30" s="12"/>
      <c r="AC30" s="12"/>
      <c r="AD30" s="12"/>
      <c r="AE30" s="12"/>
      <c r="AF30" s="12"/>
      <c r="AG30" s="44"/>
      <c r="AK30" s="264"/>
      <c r="AL30" s="264"/>
      <c r="AM30" s="264"/>
      <c r="AN30" s="4"/>
      <c r="AO30" s="12"/>
      <c r="AP30" s="12"/>
      <c r="AQ30" s="12"/>
      <c r="AR30" s="12"/>
      <c r="AS30" s="12"/>
      <c r="AT30" s="12"/>
      <c r="AU30" s="12"/>
      <c r="AV30" s="12"/>
      <c r="AW30" s="12"/>
      <c r="AX30" s="44"/>
    </row>
    <row r="31" spans="1:52" x14ac:dyDescent="0.35">
      <c r="A31" s="53"/>
      <c r="B31" s="53"/>
      <c r="C31" s="38"/>
      <c r="D31" s="38"/>
      <c r="E31" s="38"/>
      <c r="F31" s="4"/>
      <c r="G31" s="12"/>
      <c r="H31" s="12"/>
      <c r="I31" s="12"/>
      <c r="J31" s="12"/>
      <c r="K31" s="12"/>
      <c r="L31" s="12"/>
      <c r="M31" s="12"/>
      <c r="N31" s="12"/>
      <c r="O31" s="12"/>
      <c r="P31" s="9"/>
      <c r="Q31" s="53"/>
      <c r="R31" s="53"/>
      <c r="S31" s="53"/>
      <c r="T31" s="38"/>
      <c r="U31" s="38" t="s">
        <v>1</v>
      </c>
      <c r="V31" s="38"/>
      <c r="W31" s="4"/>
      <c r="X31" s="12"/>
      <c r="Y31" s="12"/>
      <c r="Z31" s="12"/>
      <c r="AA31" s="12"/>
      <c r="AB31" s="12"/>
      <c r="AC31" s="12"/>
      <c r="AD31" s="12"/>
      <c r="AE31" s="12"/>
      <c r="AF31" s="12"/>
      <c r="AG31" s="9"/>
      <c r="AK31" s="38"/>
      <c r="AL31" s="38"/>
      <c r="AM31" s="38"/>
      <c r="AN31" s="4"/>
      <c r="AO31" s="12"/>
      <c r="AP31" s="12"/>
      <c r="AQ31" s="12"/>
      <c r="AR31" s="12"/>
      <c r="AS31" s="12"/>
      <c r="AT31" s="12"/>
      <c r="AU31" s="12"/>
      <c r="AV31" s="12"/>
      <c r="AW31" s="12"/>
      <c r="AX31" s="9"/>
    </row>
    <row r="32" spans="1:52" x14ac:dyDescent="0.35">
      <c r="A32" s="53"/>
      <c r="B32" s="53"/>
      <c r="C32" s="274"/>
      <c r="D32" s="274"/>
      <c r="E32" s="274"/>
      <c r="F32" s="4"/>
      <c r="G32" s="4"/>
      <c r="H32" s="4"/>
      <c r="I32" s="4"/>
      <c r="J32" s="4"/>
      <c r="K32" s="4"/>
      <c r="L32" s="4"/>
      <c r="M32" s="4"/>
      <c r="N32" s="4"/>
      <c r="O32" s="4"/>
      <c r="Q32" s="53"/>
      <c r="R32" s="53"/>
      <c r="S32" s="53"/>
      <c r="T32" s="274"/>
      <c r="U32" s="274"/>
      <c r="V32" s="274"/>
      <c r="W32" s="4"/>
      <c r="X32" s="4"/>
      <c r="Y32" s="4"/>
      <c r="Z32" s="4"/>
      <c r="AA32" s="4"/>
      <c r="AB32" s="4"/>
      <c r="AC32" s="4"/>
      <c r="AD32" s="4"/>
      <c r="AE32" s="4"/>
      <c r="AF32" s="4"/>
      <c r="AK32" s="274"/>
      <c r="AL32" s="274"/>
      <c r="AM32" s="274"/>
      <c r="AN32" s="4"/>
      <c r="AO32" s="4"/>
      <c r="AP32" s="4"/>
      <c r="AQ32" s="4"/>
      <c r="AR32" s="4"/>
      <c r="AS32" s="4"/>
      <c r="AT32" s="4"/>
      <c r="AU32" s="4"/>
      <c r="AV32" s="4"/>
      <c r="AW32" s="4"/>
    </row>
    <row r="33" spans="1:51" ht="18.5" x14ac:dyDescent="0.35">
      <c r="A33" s="41"/>
      <c r="B33" s="254" t="s">
        <v>0</v>
      </c>
      <c r="C33" s="254"/>
      <c r="D33" s="254"/>
      <c r="E33" s="254"/>
      <c r="F33" s="254"/>
      <c r="G33" s="254"/>
      <c r="H33" s="254"/>
      <c r="I33" s="4"/>
      <c r="J33" s="4"/>
      <c r="K33" s="4"/>
      <c r="L33" s="4"/>
      <c r="M33" s="4"/>
      <c r="N33" s="4"/>
      <c r="O33" s="4"/>
      <c r="P33" s="4"/>
      <c r="Q33" s="4"/>
      <c r="R33" s="41"/>
      <c r="S33" s="254" t="s">
        <v>0</v>
      </c>
      <c r="T33" s="254"/>
      <c r="U33" s="254"/>
      <c r="V33" s="254"/>
      <c r="W33" s="254"/>
      <c r="X33" s="254"/>
      <c r="Y33" s="254"/>
      <c r="Z33" s="4"/>
      <c r="AA33" s="4"/>
      <c r="AB33" s="4"/>
      <c r="AC33" s="4"/>
      <c r="AD33" s="4"/>
      <c r="AE33" s="4"/>
      <c r="AF33" s="4"/>
      <c r="AG33" s="4"/>
      <c r="AH33" s="4"/>
      <c r="AI33" s="41"/>
      <c r="AJ33" s="254" t="s">
        <v>0</v>
      </c>
      <c r="AK33" s="254"/>
      <c r="AL33" s="254"/>
      <c r="AM33" s="254"/>
      <c r="AN33" s="254"/>
      <c r="AO33" s="254"/>
      <c r="AP33" s="254"/>
      <c r="AQ33" s="4"/>
      <c r="AR33" s="4"/>
      <c r="AS33" s="4"/>
      <c r="AT33" s="4"/>
      <c r="AU33" s="4"/>
      <c r="AV33" s="4"/>
      <c r="AW33" s="4"/>
      <c r="AX33" s="4"/>
      <c r="AY33" s="4"/>
    </row>
    <row r="34" spans="1:51" ht="19" thickBot="1" x14ac:dyDescent="0.4">
      <c r="A34" s="4"/>
      <c r="B34" s="37"/>
      <c r="C34" s="37"/>
      <c r="D34" s="37"/>
      <c r="E34" s="37"/>
      <c r="F34" s="37"/>
      <c r="G34" s="37"/>
      <c r="H34" s="37"/>
      <c r="I34" s="4"/>
      <c r="J34" s="4"/>
      <c r="K34" s="4"/>
      <c r="L34" s="4"/>
      <c r="M34" s="4"/>
      <c r="N34" s="4"/>
      <c r="O34" s="4"/>
      <c r="P34" s="4"/>
      <c r="Q34" s="4"/>
      <c r="R34" s="4"/>
      <c r="S34" s="39"/>
      <c r="T34" s="39"/>
      <c r="U34" s="39"/>
      <c r="V34" s="39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39"/>
      <c r="AK34" s="39"/>
      <c r="AL34" s="39"/>
      <c r="AM34" s="39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</row>
    <row r="35" spans="1:51" ht="30" customHeight="1" thickBot="1" x14ac:dyDescent="0.4">
      <c r="A35" s="4"/>
      <c r="B35" s="4"/>
      <c r="C35" s="4"/>
      <c r="D35" s="4"/>
      <c r="E35" s="4"/>
      <c r="F35" s="13">
        <v>1</v>
      </c>
      <c r="G35" s="11">
        <v>2</v>
      </c>
      <c r="H35" s="11">
        <v>3</v>
      </c>
      <c r="I35" s="11">
        <v>4</v>
      </c>
      <c r="J35" s="11">
        <v>5</v>
      </c>
      <c r="K35" s="11">
        <v>6</v>
      </c>
      <c r="L35" s="11">
        <v>7</v>
      </c>
      <c r="M35" s="11">
        <v>8</v>
      </c>
      <c r="N35" s="11">
        <v>9</v>
      </c>
      <c r="O35" s="14">
        <v>10</v>
      </c>
      <c r="P35" s="43" t="s">
        <v>16</v>
      </c>
      <c r="Q35" s="4"/>
      <c r="R35" s="4"/>
      <c r="S35" s="4"/>
      <c r="T35" s="4"/>
      <c r="U35" s="4"/>
      <c r="V35" s="4"/>
      <c r="W35" s="49">
        <v>1</v>
      </c>
      <c r="X35" s="50">
        <v>2</v>
      </c>
      <c r="Y35" s="50">
        <v>3</v>
      </c>
      <c r="Z35" s="50">
        <v>4</v>
      </c>
      <c r="AA35" s="50">
        <v>5</v>
      </c>
      <c r="AB35" s="50">
        <v>6</v>
      </c>
      <c r="AC35" s="50">
        <v>7</v>
      </c>
      <c r="AD35" s="50">
        <v>8</v>
      </c>
      <c r="AE35" s="50">
        <v>9</v>
      </c>
      <c r="AF35" s="51">
        <v>10</v>
      </c>
      <c r="AG35" s="43" t="s">
        <v>16</v>
      </c>
      <c r="AH35" s="4"/>
      <c r="AI35" s="4"/>
      <c r="AJ35" s="4"/>
      <c r="AK35" s="4"/>
      <c r="AL35" s="4"/>
      <c r="AM35" s="4"/>
      <c r="AN35" s="49">
        <v>1</v>
      </c>
      <c r="AO35" s="50">
        <v>2</v>
      </c>
      <c r="AP35" s="50">
        <v>3</v>
      </c>
      <c r="AQ35" s="50">
        <v>4</v>
      </c>
      <c r="AR35" s="50">
        <v>5</v>
      </c>
      <c r="AS35" s="50">
        <v>6</v>
      </c>
      <c r="AT35" s="50">
        <v>7</v>
      </c>
      <c r="AU35" s="50">
        <v>8</v>
      </c>
      <c r="AV35" s="50">
        <v>9</v>
      </c>
      <c r="AW35" s="51">
        <v>10</v>
      </c>
      <c r="AX35" s="43" t="s">
        <v>16</v>
      </c>
      <c r="AY35" s="4"/>
    </row>
    <row r="36" spans="1:51" ht="30" customHeight="1" thickBot="1" x14ac:dyDescent="0.4">
      <c r="A36" s="4"/>
      <c r="B36" s="4"/>
      <c r="C36" s="255" t="s">
        <v>26</v>
      </c>
      <c r="D36" s="256"/>
      <c r="E36" s="256"/>
      <c r="F36" s="16"/>
      <c r="G36" s="17"/>
      <c r="H36" s="17"/>
      <c r="I36" s="17"/>
      <c r="J36" s="17"/>
      <c r="K36" s="17"/>
      <c r="L36" s="17"/>
      <c r="M36" s="17"/>
      <c r="N36" s="17"/>
      <c r="O36" s="18"/>
      <c r="P36" s="43"/>
      <c r="Q36" s="4"/>
      <c r="R36" s="4"/>
      <c r="S36" s="4"/>
      <c r="T36" s="255" t="s">
        <v>26</v>
      </c>
      <c r="U36" s="256"/>
      <c r="V36" s="256"/>
      <c r="W36" s="16"/>
      <c r="X36" s="17"/>
      <c r="Y36" s="17"/>
      <c r="Z36" s="17"/>
      <c r="AA36" s="17"/>
      <c r="AB36" s="17"/>
      <c r="AC36" s="17"/>
      <c r="AD36" s="17"/>
      <c r="AE36" s="17"/>
      <c r="AF36" s="18"/>
      <c r="AG36" s="43"/>
      <c r="AH36" s="4"/>
      <c r="AI36" s="4"/>
      <c r="AJ36" s="4"/>
      <c r="AK36" s="255" t="s">
        <v>26</v>
      </c>
      <c r="AL36" s="256"/>
      <c r="AM36" s="256"/>
      <c r="AN36" s="16"/>
      <c r="AO36" s="17"/>
      <c r="AP36" s="17"/>
      <c r="AQ36" s="17"/>
      <c r="AR36" s="17"/>
      <c r="AS36" s="17"/>
      <c r="AT36" s="17"/>
      <c r="AU36" s="17"/>
      <c r="AV36" s="17"/>
      <c r="AW36" s="18"/>
      <c r="AX36" s="43"/>
      <c r="AY36" s="4"/>
    </row>
    <row r="37" spans="1:51" ht="30" customHeight="1" thickBot="1" x14ac:dyDescent="0.4">
      <c r="A37" s="4"/>
      <c r="B37" s="4"/>
      <c r="C37" s="257" t="s">
        <v>27</v>
      </c>
      <c r="D37" s="258"/>
      <c r="E37" s="258"/>
      <c r="F37" s="19"/>
      <c r="G37" s="15"/>
      <c r="H37" s="15"/>
      <c r="I37" s="15"/>
      <c r="J37" s="15"/>
      <c r="K37" s="15"/>
      <c r="L37" s="15"/>
      <c r="M37" s="15"/>
      <c r="N37" s="15"/>
      <c r="O37" s="20"/>
      <c r="P37" s="43"/>
      <c r="Q37" s="4"/>
      <c r="R37" s="4"/>
      <c r="S37" s="4"/>
      <c r="T37" s="257" t="s">
        <v>27</v>
      </c>
      <c r="U37" s="258"/>
      <c r="V37" s="258"/>
      <c r="W37" s="19"/>
      <c r="X37" s="15"/>
      <c r="Y37" s="15"/>
      <c r="Z37" s="15"/>
      <c r="AA37" s="15"/>
      <c r="AB37" s="15"/>
      <c r="AC37" s="15"/>
      <c r="AD37" s="15"/>
      <c r="AE37" s="15"/>
      <c r="AF37" s="20"/>
      <c r="AG37" s="43"/>
      <c r="AH37" s="4"/>
      <c r="AI37" s="4"/>
      <c r="AJ37" s="4"/>
      <c r="AK37" s="257" t="s">
        <v>27</v>
      </c>
      <c r="AL37" s="258"/>
      <c r="AM37" s="258"/>
      <c r="AN37" s="19"/>
      <c r="AO37" s="15"/>
      <c r="AP37" s="15"/>
      <c r="AQ37" s="15"/>
      <c r="AR37" s="15"/>
      <c r="AS37" s="15"/>
      <c r="AT37" s="15"/>
      <c r="AU37" s="15"/>
      <c r="AV37" s="15"/>
      <c r="AW37" s="20"/>
      <c r="AX37" s="43"/>
      <c r="AY37" s="4"/>
    </row>
    <row r="38" spans="1:51" ht="30" customHeight="1" thickBot="1" x14ac:dyDescent="0.4">
      <c r="A38" s="4"/>
      <c r="B38" s="4"/>
      <c r="C38" s="259" t="s">
        <v>28</v>
      </c>
      <c r="D38" s="260"/>
      <c r="E38" s="261"/>
      <c r="F38" s="19"/>
      <c r="G38" s="15"/>
      <c r="H38" s="15"/>
      <c r="I38" s="15"/>
      <c r="J38" s="15"/>
      <c r="K38" s="15"/>
      <c r="L38" s="15"/>
      <c r="M38" s="15"/>
      <c r="N38" s="15"/>
      <c r="O38" s="20"/>
      <c r="P38" s="43"/>
      <c r="Q38" s="4"/>
      <c r="R38" s="4"/>
      <c r="S38" s="4"/>
      <c r="T38" s="259" t="s">
        <v>28</v>
      </c>
      <c r="U38" s="260"/>
      <c r="V38" s="261"/>
      <c r="W38" s="19"/>
      <c r="X38" s="15"/>
      <c r="Y38" s="15"/>
      <c r="Z38" s="15"/>
      <c r="AA38" s="15"/>
      <c r="AB38" s="15"/>
      <c r="AC38" s="15"/>
      <c r="AD38" s="15"/>
      <c r="AE38" s="15"/>
      <c r="AF38" s="20"/>
      <c r="AG38" s="43"/>
      <c r="AH38" s="4"/>
      <c r="AI38" s="4"/>
      <c r="AJ38" s="4"/>
      <c r="AK38" s="259" t="s">
        <v>28</v>
      </c>
      <c r="AL38" s="260"/>
      <c r="AM38" s="261"/>
      <c r="AN38" s="19"/>
      <c r="AO38" s="15"/>
      <c r="AP38" s="15"/>
      <c r="AQ38" s="15"/>
      <c r="AR38" s="15"/>
      <c r="AS38" s="15"/>
      <c r="AT38" s="15"/>
      <c r="AU38" s="15"/>
      <c r="AV38" s="15"/>
      <c r="AW38" s="20"/>
      <c r="AX38" s="43"/>
      <c r="AY38" s="4"/>
    </row>
    <row r="39" spans="1:51" ht="30" customHeight="1" thickBot="1" x14ac:dyDescent="0.4">
      <c r="A39" s="4"/>
      <c r="B39" s="4"/>
      <c r="C39" s="257" t="s">
        <v>29</v>
      </c>
      <c r="D39" s="258"/>
      <c r="E39" s="258"/>
      <c r="F39" s="19"/>
      <c r="G39" s="15"/>
      <c r="H39" s="15"/>
      <c r="I39" s="15"/>
      <c r="J39" s="15"/>
      <c r="K39" s="15"/>
      <c r="L39" s="15"/>
      <c r="M39" s="15"/>
      <c r="N39" s="15"/>
      <c r="O39" s="20"/>
      <c r="P39" s="43"/>
      <c r="Q39" s="4"/>
      <c r="R39" s="4"/>
      <c r="S39" s="4"/>
      <c r="T39" s="257" t="s">
        <v>29</v>
      </c>
      <c r="U39" s="258"/>
      <c r="V39" s="258"/>
      <c r="W39" s="19"/>
      <c r="X39" s="15"/>
      <c r="Y39" s="15"/>
      <c r="Z39" s="15"/>
      <c r="AA39" s="15"/>
      <c r="AB39" s="15"/>
      <c r="AC39" s="15"/>
      <c r="AD39" s="15"/>
      <c r="AE39" s="15"/>
      <c r="AF39" s="20"/>
      <c r="AG39" s="43"/>
      <c r="AH39" s="4"/>
      <c r="AI39" s="4"/>
      <c r="AJ39" s="4"/>
      <c r="AK39" s="257" t="s">
        <v>29</v>
      </c>
      <c r="AL39" s="258"/>
      <c r="AM39" s="258"/>
      <c r="AN39" s="19"/>
      <c r="AO39" s="15"/>
      <c r="AP39" s="15"/>
      <c r="AQ39" s="15"/>
      <c r="AR39" s="15"/>
      <c r="AS39" s="15"/>
      <c r="AT39" s="15"/>
      <c r="AU39" s="15"/>
      <c r="AV39" s="15"/>
      <c r="AW39" s="20"/>
      <c r="AX39" s="43"/>
      <c r="AY39" s="4"/>
    </row>
    <row r="40" spans="1:51" ht="30" customHeight="1" thickBot="1" x14ac:dyDescent="0.4">
      <c r="A40" s="4"/>
      <c r="B40" s="4"/>
      <c r="C40" s="257" t="s">
        <v>30</v>
      </c>
      <c r="D40" s="258"/>
      <c r="E40" s="258"/>
      <c r="F40" s="19"/>
      <c r="G40" s="15"/>
      <c r="H40" s="15"/>
      <c r="I40" s="15"/>
      <c r="J40" s="15"/>
      <c r="K40" s="15"/>
      <c r="L40" s="15"/>
      <c r="M40" s="15"/>
      <c r="N40" s="15"/>
      <c r="O40" s="20"/>
      <c r="P40" s="43"/>
      <c r="Q40" s="4"/>
      <c r="R40" s="4"/>
      <c r="S40" s="4"/>
      <c r="T40" s="257" t="s">
        <v>30</v>
      </c>
      <c r="U40" s="258"/>
      <c r="V40" s="258"/>
      <c r="W40" s="19"/>
      <c r="X40" s="15"/>
      <c r="Y40" s="15"/>
      <c r="Z40" s="15"/>
      <c r="AA40" s="15"/>
      <c r="AB40" s="15"/>
      <c r="AC40" s="15"/>
      <c r="AD40" s="15"/>
      <c r="AE40" s="15"/>
      <c r="AF40" s="20"/>
      <c r="AG40" s="43"/>
      <c r="AH40" s="4"/>
      <c r="AI40" s="4"/>
      <c r="AJ40" s="4"/>
      <c r="AK40" s="257" t="s">
        <v>30</v>
      </c>
      <c r="AL40" s="258"/>
      <c r="AM40" s="258"/>
      <c r="AN40" s="19"/>
      <c r="AO40" s="15"/>
      <c r="AP40" s="15"/>
      <c r="AQ40" s="15"/>
      <c r="AR40" s="15"/>
      <c r="AS40" s="15"/>
      <c r="AT40" s="15"/>
      <c r="AU40" s="15"/>
      <c r="AV40" s="15"/>
      <c r="AW40" s="20"/>
      <c r="AX40" s="43"/>
      <c r="AY40" s="4"/>
    </row>
    <row r="41" spans="1:51" ht="30" customHeight="1" thickBot="1" x14ac:dyDescent="0.4">
      <c r="A41" s="4"/>
      <c r="B41" s="4"/>
      <c r="C41" s="262" t="s">
        <v>31</v>
      </c>
      <c r="D41" s="263"/>
      <c r="E41" s="263"/>
      <c r="F41" s="21"/>
      <c r="G41" s="22"/>
      <c r="H41" s="22"/>
      <c r="I41" s="22"/>
      <c r="J41" s="22"/>
      <c r="K41" s="22"/>
      <c r="L41" s="22"/>
      <c r="M41" s="22"/>
      <c r="N41" s="22"/>
      <c r="O41" s="23"/>
      <c r="P41" s="43"/>
      <c r="Q41" s="4"/>
      <c r="R41" s="4"/>
      <c r="S41" s="4"/>
      <c r="T41" s="262" t="s">
        <v>31</v>
      </c>
      <c r="U41" s="263"/>
      <c r="V41" s="263"/>
      <c r="W41" s="21"/>
      <c r="X41" s="22"/>
      <c r="Y41" s="22"/>
      <c r="Z41" s="22"/>
      <c r="AA41" s="22"/>
      <c r="AB41" s="22"/>
      <c r="AC41" s="22"/>
      <c r="AD41" s="22"/>
      <c r="AE41" s="22"/>
      <c r="AF41" s="23"/>
      <c r="AG41" s="43"/>
      <c r="AH41" s="4"/>
      <c r="AI41" s="4"/>
      <c r="AJ41" s="4"/>
      <c r="AK41" s="262" t="s">
        <v>31</v>
      </c>
      <c r="AL41" s="263"/>
      <c r="AM41" s="263"/>
      <c r="AN41" s="21"/>
      <c r="AO41" s="22"/>
      <c r="AP41" s="22"/>
      <c r="AQ41" s="22"/>
      <c r="AR41" s="22"/>
      <c r="AS41" s="22"/>
      <c r="AT41" s="22"/>
      <c r="AU41" s="22"/>
      <c r="AV41" s="22"/>
      <c r="AW41" s="23"/>
      <c r="AX41" s="43"/>
      <c r="AY41" s="4"/>
    </row>
    <row r="42" spans="1:51" ht="30" customHeight="1" thickBot="1" x14ac:dyDescent="0.4">
      <c r="A42" s="4"/>
      <c r="B42" s="4"/>
      <c r="C42" s="264"/>
      <c r="D42" s="264"/>
      <c r="E42" s="264"/>
      <c r="F42" s="4"/>
      <c r="G42" s="4"/>
      <c r="H42" s="4"/>
      <c r="I42" s="4"/>
      <c r="J42" s="4"/>
      <c r="K42" s="4"/>
      <c r="L42" s="4"/>
      <c r="M42" s="4"/>
      <c r="N42" s="4"/>
      <c r="O42" s="4"/>
      <c r="P42" s="45"/>
      <c r="Q42" s="4"/>
      <c r="R42" s="4"/>
      <c r="S42" s="4"/>
      <c r="T42" s="264"/>
      <c r="U42" s="264"/>
      <c r="V42" s="26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5"/>
      <c r="AH42" s="4"/>
      <c r="AI42" s="4"/>
      <c r="AJ42" s="4"/>
      <c r="AK42" s="264"/>
      <c r="AL42" s="264"/>
      <c r="AM42" s="26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5"/>
      <c r="AY42" s="4"/>
    </row>
    <row r="43" spans="1:51" ht="18.5" x14ac:dyDescent="0.35">
      <c r="A43" s="41"/>
      <c r="B43" s="254" t="s">
        <v>12</v>
      </c>
      <c r="C43" s="254"/>
      <c r="D43" s="254"/>
      <c r="E43" s="254"/>
      <c r="F43" s="254"/>
      <c r="G43" s="254"/>
      <c r="H43" s="254"/>
      <c r="I43" s="4"/>
      <c r="J43" s="4"/>
      <c r="K43" s="4"/>
      <c r="L43" s="4"/>
      <c r="M43" s="4"/>
      <c r="N43" s="4"/>
      <c r="O43" s="4"/>
      <c r="P43" s="4"/>
      <c r="Q43" s="4"/>
      <c r="R43" s="41"/>
      <c r="S43" s="254" t="s">
        <v>12</v>
      </c>
      <c r="T43" s="254"/>
      <c r="U43" s="254"/>
      <c r="V43" s="254"/>
      <c r="W43" s="254"/>
      <c r="X43" s="254"/>
      <c r="Y43" s="254"/>
      <c r="Z43" s="4"/>
      <c r="AA43" s="4"/>
      <c r="AB43" s="4"/>
      <c r="AC43" s="4"/>
      <c r="AD43" s="4"/>
      <c r="AE43" s="4"/>
      <c r="AF43" s="4"/>
      <c r="AG43" s="4"/>
      <c r="AH43" s="4"/>
      <c r="AI43" s="41"/>
      <c r="AJ43" s="254" t="s">
        <v>12</v>
      </c>
      <c r="AK43" s="254"/>
      <c r="AL43" s="254"/>
      <c r="AM43" s="254"/>
      <c r="AN43" s="254"/>
      <c r="AO43" s="254"/>
      <c r="AP43" s="254"/>
      <c r="AQ43" s="4"/>
      <c r="AR43" s="4"/>
      <c r="AS43" s="4"/>
      <c r="AT43" s="4"/>
      <c r="AU43" s="4"/>
      <c r="AV43" s="4"/>
      <c r="AW43" s="4"/>
      <c r="AX43" s="4"/>
      <c r="AY43" s="4"/>
    </row>
    <row r="44" spans="1:51" ht="19" thickBot="1" x14ac:dyDescent="0.4">
      <c r="A44" s="4"/>
      <c r="B44" s="37"/>
      <c r="C44" s="37"/>
      <c r="D44" s="37"/>
      <c r="E44" s="37"/>
      <c r="F44" s="37"/>
      <c r="G44" s="37"/>
      <c r="H44" s="37"/>
      <c r="I44" s="4"/>
      <c r="J44" s="4"/>
      <c r="K44" s="4"/>
      <c r="L44" s="4"/>
      <c r="M44" s="4"/>
      <c r="N44" s="4"/>
      <c r="O44" s="4"/>
      <c r="P44" s="4"/>
      <c r="Q44" s="4"/>
      <c r="R44" s="4"/>
      <c r="S44" s="37"/>
      <c r="T44" s="37"/>
      <c r="U44" s="37"/>
      <c r="V44" s="37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37"/>
      <c r="AK44" s="37"/>
      <c r="AL44" s="37"/>
      <c r="AM44" s="37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</row>
    <row r="45" spans="1:51" ht="30" customHeight="1" thickBot="1" x14ac:dyDescent="0.4">
      <c r="A45" s="4"/>
      <c r="B45" s="4"/>
      <c r="C45" s="4"/>
      <c r="D45" s="4"/>
      <c r="E45" s="4"/>
      <c r="F45" s="13">
        <v>1</v>
      </c>
      <c r="G45" s="11">
        <v>2</v>
      </c>
      <c r="H45" s="11">
        <v>3</v>
      </c>
      <c r="I45" s="11">
        <v>4</v>
      </c>
      <c r="J45" s="11">
        <v>5</v>
      </c>
      <c r="K45" s="11">
        <v>6</v>
      </c>
      <c r="L45" s="11">
        <v>7</v>
      </c>
      <c r="M45" s="11">
        <v>8</v>
      </c>
      <c r="N45" s="11">
        <v>9</v>
      </c>
      <c r="O45" s="14">
        <v>10</v>
      </c>
      <c r="P45" s="43" t="s">
        <v>16</v>
      </c>
      <c r="Q45" s="4"/>
      <c r="R45" s="4"/>
      <c r="S45" s="4"/>
      <c r="T45" s="4"/>
      <c r="U45" s="4"/>
      <c r="V45" s="4"/>
      <c r="W45" s="49">
        <v>1</v>
      </c>
      <c r="X45" s="50">
        <v>2</v>
      </c>
      <c r="Y45" s="50">
        <v>3</v>
      </c>
      <c r="Z45" s="50">
        <v>4</v>
      </c>
      <c r="AA45" s="50">
        <v>5</v>
      </c>
      <c r="AB45" s="50">
        <v>6</v>
      </c>
      <c r="AC45" s="50">
        <v>7</v>
      </c>
      <c r="AD45" s="50">
        <v>8</v>
      </c>
      <c r="AE45" s="50">
        <v>9</v>
      </c>
      <c r="AF45" s="51">
        <v>10</v>
      </c>
      <c r="AG45" s="43" t="s">
        <v>16</v>
      </c>
      <c r="AH45" s="4"/>
      <c r="AI45" s="4"/>
      <c r="AJ45" s="4"/>
      <c r="AK45" s="4"/>
      <c r="AL45" s="4"/>
      <c r="AM45" s="4"/>
      <c r="AN45" s="49">
        <v>1</v>
      </c>
      <c r="AO45" s="50">
        <v>2</v>
      </c>
      <c r="AP45" s="50">
        <v>3</v>
      </c>
      <c r="AQ45" s="50">
        <v>4</v>
      </c>
      <c r="AR45" s="50">
        <v>5</v>
      </c>
      <c r="AS45" s="50">
        <v>6</v>
      </c>
      <c r="AT45" s="50">
        <v>7</v>
      </c>
      <c r="AU45" s="50">
        <v>8</v>
      </c>
      <c r="AV45" s="50">
        <v>9</v>
      </c>
      <c r="AW45" s="51">
        <v>10</v>
      </c>
      <c r="AX45" s="43" t="s">
        <v>16</v>
      </c>
      <c r="AY45" s="4"/>
    </row>
    <row r="46" spans="1:51" ht="30" customHeight="1" thickBot="1" x14ac:dyDescent="0.4">
      <c r="A46" s="4"/>
      <c r="B46" s="4"/>
      <c r="C46" s="255" t="s">
        <v>32</v>
      </c>
      <c r="D46" s="256"/>
      <c r="E46" s="256"/>
      <c r="F46" s="16"/>
      <c r="G46" s="17"/>
      <c r="H46" s="17"/>
      <c r="I46" s="17"/>
      <c r="J46" s="17"/>
      <c r="K46" s="17"/>
      <c r="L46" s="17"/>
      <c r="M46" s="17"/>
      <c r="N46" s="17"/>
      <c r="O46" s="18"/>
      <c r="P46" s="43"/>
      <c r="Q46" s="4"/>
      <c r="R46" s="4"/>
      <c r="S46" s="4"/>
      <c r="T46" s="255" t="s">
        <v>32</v>
      </c>
      <c r="U46" s="256"/>
      <c r="V46" s="256"/>
      <c r="W46" s="16"/>
      <c r="X46" s="17"/>
      <c r="Y46" s="17"/>
      <c r="Z46" s="17"/>
      <c r="AA46" s="17"/>
      <c r="AB46" s="17"/>
      <c r="AC46" s="17"/>
      <c r="AD46" s="17"/>
      <c r="AE46" s="17"/>
      <c r="AF46" s="18"/>
      <c r="AG46" s="43"/>
      <c r="AH46" s="4"/>
      <c r="AI46" s="4"/>
      <c r="AJ46" s="4"/>
      <c r="AK46" s="255" t="s">
        <v>32</v>
      </c>
      <c r="AL46" s="256"/>
      <c r="AM46" s="256"/>
      <c r="AN46" s="16"/>
      <c r="AO46" s="17"/>
      <c r="AP46" s="17"/>
      <c r="AQ46" s="17"/>
      <c r="AR46" s="17"/>
      <c r="AS46" s="17"/>
      <c r="AT46" s="17"/>
      <c r="AU46" s="17"/>
      <c r="AV46" s="17"/>
      <c r="AW46" s="18"/>
      <c r="AX46" s="43"/>
      <c r="AY46" s="4"/>
    </row>
    <row r="47" spans="1:51" ht="30" customHeight="1" thickBot="1" x14ac:dyDescent="0.4">
      <c r="A47" s="4"/>
      <c r="B47" s="4"/>
      <c r="C47" s="257" t="s">
        <v>33</v>
      </c>
      <c r="D47" s="258"/>
      <c r="E47" s="258"/>
      <c r="F47" s="19"/>
      <c r="G47" s="15"/>
      <c r="H47" s="15"/>
      <c r="I47" s="15"/>
      <c r="J47" s="15"/>
      <c r="K47" s="15"/>
      <c r="L47" s="15"/>
      <c r="M47" s="15"/>
      <c r="N47" s="15"/>
      <c r="O47" s="20"/>
      <c r="P47" s="43"/>
      <c r="Q47" s="4"/>
      <c r="R47" s="4"/>
      <c r="S47" s="4"/>
      <c r="T47" s="257" t="s">
        <v>33</v>
      </c>
      <c r="U47" s="258"/>
      <c r="V47" s="258"/>
      <c r="W47" s="19"/>
      <c r="X47" s="15"/>
      <c r="Y47" s="15"/>
      <c r="Z47" s="15"/>
      <c r="AA47" s="15"/>
      <c r="AB47" s="15"/>
      <c r="AC47" s="15"/>
      <c r="AD47" s="15"/>
      <c r="AE47" s="15"/>
      <c r="AF47" s="20"/>
      <c r="AG47" s="43"/>
      <c r="AH47" s="4"/>
      <c r="AI47" s="4"/>
      <c r="AJ47" s="4"/>
      <c r="AK47" s="257" t="s">
        <v>33</v>
      </c>
      <c r="AL47" s="258"/>
      <c r="AM47" s="258"/>
      <c r="AN47" s="19"/>
      <c r="AO47" s="15"/>
      <c r="AP47" s="15"/>
      <c r="AQ47" s="15"/>
      <c r="AR47" s="15"/>
      <c r="AS47" s="15"/>
      <c r="AT47" s="15"/>
      <c r="AU47" s="15"/>
      <c r="AV47" s="15"/>
      <c r="AW47" s="20"/>
      <c r="AX47" s="43"/>
      <c r="AY47" s="4"/>
    </row>
    <row r="48" spans="1:51" ht="30" customHeight="1" thickBot="1" x14ac:dyDescent="0.4">
      <c r="A48" s="4"/>
      <c r="B48" s="4"/>
      <c r="C48" s="259" t="s">
        <v>34</v>
      </c>
      <c r="D48" s="260"/>
      <c r="E48" s="261"/>
      <c r="F48" s="19"/>
      <c r="G48" s="15"/>
      <c r="H48" s="15"/>
      <c r="I48" s="15"/>
      <c r="J48" s="15"/>
      <c r="K48" s="15"/>
      <c r="L48" s="15"/>
      <c r="M48" s="15"/>
      <c r="N48" s="15"/>
      <c r="O48" s="20"/>
      <c r="P48" s="43"/>
      <c r="Q48" s="4"/>
      <c r="R48" s="4"/>
      <c r="S48" s="4"/>
      <c r="T48" s="259" t="s">
        <v>34</v>
      </c>
      <c r="U48" s="260"/>
      <c r="V48" s="261"/>
      <c r="W48" s="19"/>
      <c r="X48" s="15"/>
      <c r="Y48" s="15"/>
      <c r="Z48" s="15"/>
      <c r="AA48" s="15"/>
      <c r="AB48" s="15"/>
      <c r="AC48" s="15"/>
      <c r="AD48" s="15"/>
      <c r="AE48" s="15"/>
      <c r="AF48" s="20"/>
      <c r="AG48" s="43"/>
      <c r="AH48" s="4"/>
      <c r="AI48" s="4"/>
      <c r="AJ48" s="4"/>
      <c r="AK48" s="259" t="s">
        <v>34</v>
      </c>
      <c r="AL48" s="260"/>
      <c r="AM48" s="261"/>
      <c r="AN48" s="19"/>
      <c r="AO48" s="15"/>
      <c r="AP48" s="15"/>
      <c r="AQ48" s="15"/>
      <c r="AR48" s="15"/>
      <c r="AS48" s="15"/>
      <c r="AT48" s="15"/>
      <c r="AU48" s="15"/>
      <c r="AV48" s="15"/>
      <c r="AW48" s="20"/>
      <c r="AX48" s="43"/>
      <c r="AY48" s="4"/>
    </row>
    <row r="49" spans="1:51" ht="30" customHeight="1" thickBot="1" x14ac:dyDescent="0.4">
      <c r="A49" s="4"/>
      <c r="B49" s="4"/>
      <c r="C49" s="262" t="s">
        <v>35</v>
      </c>
      <c r="D49" s="263"/>
      <c r="E49" s="263"/>
      <c r="F49" s="21"/>
      <c r="G49" s="22"/>
      <c r="H49" s="22"/>
      <c r="I49" s="22"/>
      <c r="J49" s="22"/>
      <c r="K49" s="22"/>
      <c r="L49" s="22"/>
      <c r="M49" s="22"/>
      <c r="N49" s="22"/>
      <c r="O49" s="23"/>
      <c r="P49" s="43"/>
      <c r="Q49" s="4"/>
      <c r="R49" s="4"/>
      <c r="S49" s="4"/>
      <c r="T49" s="262" t="s">
        <v>35</v>
      </c>
      <c r="U49" s="263"/>
      <c r="V49" s="263"/>
      <c r="W49" s="21"/>
      <c r="X49" s="22"/>
      <c r="Y49" s="22"/>
      <c r="Z49" s="22"/>
      <c r="AA49" s="22"/>
      <c r="AB49" s="22"/>
      <c r="AC49" s="22"/>
      <c r="AD49" s="22"/>
      <c r="AE49" s="22"/>
      <c r="AF49" s="23"/>
      <c r="AG49" s="43"/>
      <c r="AH49" s="4"/>
      <c r="AI49" s="4"/>
      <c r="AJ49" s="4"/>
      <c r="AK49" s="262" t="s">
        <v>35</v>
      </c>
      <c r="AL49" s="263"/>
      <c r="AM49" s="263"/>
      <c r="AN49" s="21"/>
      <c r="AO49" s="22"/>
      <c r="AP49" s="22"/>
      <c r="AQ49" s="22"/>
      <c r="AR49" s="22"/>
      <c r="AS49" s="22"/>
      <c r="AT49" s="22"/>
      <c r="AU49" s="22"/>
      <c r="AV49" s="22"/>
      <c r="AW49" s="23"/>
      <c r="AX49" s="43"/>
      <c r="AY49" s="4"/>
    </row>
    <row r="50" spans="1:51" ht="30" customHeight="1" thickBot="1" x14ac:dyDescent="0.4">
      <c r="A50" s="4"/>
      <c r="B50" s="4"/>
      <c r="C50" s="264"/>
      <c r="D50" s="264"/>
      <c r="E50" s="264"/>
      <c r="F50" s="5"/>
      <c r="G50" s="5"/>
      <c r="H50" s="5"/>
      <c r="I50" s="5"/>
      <c r="J50" s="5"/>
      <c r="K50" s="5"/>
      <c r="L50" s="5"/>
      <c r="M50" s="5"/>
      <c r="N50" s="5"/>
      <c r="O50" s="5"/>
      <c r="P50" s="45"/>
      <c r="Q50" s="4"/>
      <c r="R50" s="4"/>
      <c r="S50" s="4"/>
      <c r="T50" s="264"/>
      <c r="U50" s="264"/>
      <c r="V50" s="264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45"/>
      <c r="AH50" s="4"/>
      <c r="AI50" s="4"/>
      <c r="AJ50" s="4"/>
      <c r="AK50" s="264"/>
      <c r="AL50" s="264"/>
      <c r="AM50" s="264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45"/>
      <c r="AY50" s="4"/>
    </row>
    <row r="51" spans="1:51" ht="18.5" x14ac:dyDescent="0.35">
      <c r="A51" s="41"/>
      <c r="B51" s="254" t="s">
        <v>13</v>
      </c>
      <c r="C51" s="254"/>
      <c r="D51" s="254"/>
      <c r="E51" s="254"/>
      <c r="F51" s="254"/>
      <c r="G51" s="254"/>
      <c r="H51" s="254"/>
      <c r="I51" s="5"/>
      <c r="J51" s="5"/>
      <c r="K51" s="5"/>
      <c r="L51" s="5"/>
      <c r="M51" s="5"/>
      <c r="N51" s="5"/>
      <c r="O51" s="5"/>
      <c r="P51" s="9"/>
      <c r="Q51" s="4"/>
      <c r="R51" s="41"/>
      <c r="S51" s="254" t="s">
        <v>13</v>
      </c>
      <c r="T51" s="254"/>
      <c r="U51" s="254"/>
      <c r="V51" s="254"/>
      <c r="W51" s="254"/>
      <c r="X51" s="254"/>
      <c r="Y51" s="254"/>
      <c r="Z51" s="5"/>
      <c r="AA51" s="5"/>
      <c r="AB51" s="5"/>
      <c r="AC51" s="5"/>
      <c r="AD51" s="5"/>
      <c r="AE51" s="5"/>
      <c r="AF51" s="5"/>
      <c r="AG51" s="9"/>
      <c r="AH51" s="4"/>
      <c r="AI51" s="41"/>
      <c r="AJ51" s="254" t="s">
        <v>13</v>
      </c>
      <c r="AK51" s="254"/>
      <c r="AL51" s="254"/>
      <c r="AM51" s="254"/>
      <c r="AN51" s="254"/>
      <c r="AO51" s="254"/>
      <c r="AP51" s="254"/>
      <c r="AQ51" s="5"/>
      <c r="AR51" s="5"/>
      <c r="AS51" s="5"/>
      <c r="AT51" s="5"/>
      <c r="AU51" s="5"/>
      <c r="AV51" s="5"/>
      <c r="AW51" s="5"/>
      <c r="AX51" s="9"/>
      <c r="AY51" s="4"/>
    </row>
    <row r="52" spans="1:51" ht="19" thickBot="1" x14ac:dyDescent="0.4">
      <c r="A52" s="4"/>
      <c r="B52" s="37"/>
      <c r="C52" s="37"/>
      <c r="D52" s="37"/>
      <c r="E52" s="37"/>
      <c r="F52" s="5"/>
      <c r="G52" s="5"/>
      <c r="H52" s="5"/>
      <c r="I52" s="5"/>
      <c r="J52" s="5"/>
      <c r="K52" s="5"/>
      <c r="L52" s="5"/>
      <c r="M52" s="5"/>
      <c r="N52" s="5"/>
      <c r="O52" s="5"/>
      <c r="P52" s="9"/>
      <c r="Q52" s="4"/>
      <c r="R52" s="4"/>
      <c r="S52" s="37"/>
      <c r="T52" s="37"/>
      <c r="U52" s="37"/>
      <c r="V52" s="37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9"/>
      <c r="AH52" s="4"/>
      <c r="AI52" s="4"/>
      <c r="AJ52" s="37"/>
      <c r="AK52" s="37"/>
      <c r="AL52" s="37"/>
      <c r="AM52" s="37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9"/>
      <c r="AY52" s="4"/>
    </row>
    <row r="53" spans="1:51" ht="30" customHeight="1" thickBot="1" x14ac:dyDescent="0.4">
      <c r="A53" s="4"/>
      <c r="B53" s="4"/>
      <c r="C53" s="4"/>
      <c r="D53" s="4"/>
      <c r="E53" s="4"/>
      <c r="F53" s="13">
        <v>1</v>
      </c>
      <c r="G53" s="11">
        <v>2</v>
      </c>
      <c r="H53" s="11">
        <v>3</v>
      </c>
      <c r="I53" s="11">
        <v>4</v>
      </c>
      <c r="J53" s="11">
        <v>5</v>
      </c>
      <c r="K53" s="11">
        <v>6</v>
      </c>
      <c r="L53" s="11">
        <v>7</v>
      </c>
      <c r="M53" s="11">
        <v>8</v>
      </c>
      <c r="N53" s="11">
        <v>9</v>
      </c>
      <c r="O53" s="14">
        <v>10</v>
      </c>
      <c r="P53" s="43" t="s">
        <v>16</v>
      </c>
      <c r="Q53" s="4"/>
      <c r="R53" s="4"/>
      <c r="S53" s="4"/>
      <c r="T53" s="4"/>
      <c r="U53" s="4"/>
      <c r="V53" s="4"/>
      <c r="W53" s="13">
        <v>1</v>
      </c>
      <c r="X53" s="11">
        <v>2</v>
      </c>
      <c r="Y53" s="11">
        <v>3</v>
      </c>
      <c r="Z53" s="11">
        <v>4</v>
      </c>
      <c r="AA53" s="11">
        <v>5</v>
      </c>
      <c r="AB53" s="11">
        <v>6</v>
      </c>
      <c r="AC53" s="11">
        <v>7</v>
      </c>
      <c r="AD53" s="11">
        <v>8</v>
      </c>
      <c r="AE53" s="11">
        <v>9</v>
      </c>
      <c r="AF53" s="14">
        <v>10</v>
      </c>
      <c r="AG53" s="43" t="s">
        <v>16</v>
      </c>
      <c r="AH53" s="4"/>
      <c r="AI53" s="4"/>
      <c r="AJ53" s="4"/>
      <c r="AK53" s="4"/>
      <c r="AL53" s="4"/>
      <c r="AM53" s="4"/>
      <c r="AN53" s="13">
        <v>1</v>
      </c>
      <c r="AO53" s="11">
        <v>2</v>
      </c>
      <c r="AP53" s="11">
        <v>3</v>
      </c>
      <c r="AQ53" s="11">
        <v>4</v>
      </c>
      <c r="AR53" s="11">
        <v>5</v>
      </c>
      <c r="AS53" s="11">
        <v>6</v>
      </c>
      <c r="AT53" s="11">
        <v>7</v>
      </c>
      <c r="AU53" s="11">
        <v>8</v>
      </c>
      <c r="AV53" s="11">
        <v>9</v>
      </c>
      <c r="AW53" s="14">
        <v>10</v>
      </c>
      <c r="AX53" s="43" t="s">
        <v>16</v>
      </c>
      <c r="AY53" s="4"/>
    </row>
    <row r="54" spans="1:51" ht="30" customHeight="1" thickBot="1" x14ac:dyDescent="0.4">
      <c r="A54" s="4"/>
      <c r="B54" s="4"/>
      <c r="C54" s="255" t="s">
        <v>36</v>
      </c>
      <c r="D54" s="256"/>
      <c r="E54" s="256"/>
      <c r="F54" s="16"/>
      <c r="G54" s="17"/>
      <c r="H54" s="17"/>
      <c r="I54" s="17"/>
      <c r="J54" s="17"/>
      <c r="K54" s="17"/>
      <c r="L54" s="17"/>
      <c r="M54" s="17"/>
      <c r="N54" s="17"/>
      <c r="O54" s="18"/>
      <c r="P54" s="43"/>
      <c r="Q54" s="4"/>
      <c r="R54" s="4"/>
      <c r="S54" s="4"/>
      <c r="T54" s="255" t="s">
        <v>36</v>
      </c>
      <c r="U54" s="256"/>
      <c r="V54" s="256"/>
      <c r="W54" s="16"/>
      <c r="X54" s="17"/>
      <c r="Y54" s="17"/>
      <c r="Z54" s="17"/>
      <c r="AA54" s="17"/>
      <c r="AB54" s="17"/>
      <c r="AC54" s="17"/>
      <c r="AD54" s="17"/>
      <c r="AE54" s="17"/>
      <c r="AF54" s="18"/>
      <c r="AG54" s="43"/>
      <c r="AH54" s="4"/>
      <c r="AI54" s="4"/>
      <c r="AJ54" s="4"/>
      <c r="AK54" s="255" t="s">
        <v>36</v>
      </c>
      <c r="AL54" s="256"/>
      <c r="AM54" s="256"/>
      <c r="AN54" s="16"/>
      <c r="AO54" s="17"/>
      <c r="AP54" s="17"/>
      <c r="AQ54" s="17"/>
      <c r="AR54" s="17"/>
      <c r="AS54" s="17"/>
      <c r="AT54" s="17"/>
      <c r="AU54" s="17"/>
      <c r="AV54" s="17"/>
      <c r="AW54" s="18"/>
      <c r="AX54" s="43"/>
      <c r="AY54" s="4"/>
    </row>
    <row r="55" spans="1:51" ht="30" customHeight="1" thickBot="1" x14ac:dyDescent="0.4">
      <c r="A55" s="4"/>
      <c r="B55" s="4"/>
      <c r="C55" s="262" t="s">
        <v>37</v>
      </c>
      <c r="D55" s="263"/>
      <c r="E55" s="263"/>
      <c r="F55" s="21"/>
      <c r="G55" s="22"/>
      <c r="H55" s="22"/>
      <c r="I55" s="22"/>
      <c r="J55" s="22"/>
      <c r="K55" s="22"/>
      <c r="L55" s="22"/>
      <c r="M55" s="22"/>
      <c r="N55" s="22"/>
      <c r="O55" s="23"/>
      <c r="P55" s="43"/>
      <c r="Q55" s="4"/>
      <c r="R55" s="4"/>
      <c r="S55" s="4"/>
      <c r="T55" s="262" t="s">
        <v>37</v>
      </c>
      <c r="U55" s="263"/>
      <c r="V55" s="263"/>
      <c r="W55" s="21"/>
      <c r="X55" s="22"/>
      <c r="Y55" s="22"/>
      <c r="Z55" s="22"/>
      <c r="AA55" s="22"/>
      <c r="AB55" s="22"/>
      <c r="AC55" s="22"/>
      <c r="AD55" s="22"/>
      <c r="AE55" s="22"/>
      <c r="AF55" s="23"/>
      <c r="AG55" s="43"/>
      <c r="AH55" s="4"/>
      <c r="AI55" s="4"/>
      <c r="AJ55" s="4"/>
      <c r="AK55" s="262" t="s">
        <v>37</v>
      </c>
      <c r="AL55" s="263"/>
      <c r="AM55" s="263"/>
      <c r="AN55" s="21"/>
      <c r="AO55" s="22"/>
      <c r="AP55" s="22"/>
      <c r="AQ55" s="22"/>
      <c r="AR55" s="22"/>
      <c r="AS55" s="22"/>
      <c r="AT55" s="22"/>
      <c r="AU55" s="22"/>
      <c r="AV55" s="22"/>
      <c r="AW55" s="23"/>
      <c r="AX55" s="43"/>
      <c r="AY55" s="4"/>
    </row>
    <row r="56" spans="1:51" ht="30" customHeight="1" thickBot="1" x14ac:dyDescent="0.4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5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5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5"/>
      <c r="AY56" s="4"/>
    </row>
    <row r="57" spans="1:51" ht="18.5" x14ac:dyDescent="0.35">
      <c r="A57" s="42"/>
      <c r="B57" s="253" t="s">
        <v>38</v>
      </c>
      <c r="C57" s="253"/>
      <c r="D57" s="253"/>
      <c r="E57" s="253"/>
      <c r="F57" s="253"/>
      <c r="G57" s="253"/>
      <c r="H57" s="253"/>
      <c r="I57" s="4"/>
      <c r="J57" s="4"/>
      <c r="K57" s="4"/>
      <c r="L57" s="4"/>
      <c r="M57" s="4"/>
      <c r="N57" s="4"/>
      <c r="O57" s="4"/>
      <c r="P57" s="4"/>
      <c r="Q57" s="4"/>
      <c r="R57" s="42"/>
      <c r="S57" s="253" t="s">
        <v>38</v>
      </c>
      <c r="T57" s="253"/>
      <c r="U57" s="253"/>
      <c r="V57" s="253"/>
      <c r="W57" s="253"/>
      <c r="X57" s="253"/>
      <c r="Y57" s="253"/>
      <c r="Z57" s="4"/>
      <c r="AA57" s="4"/>
      <c r="AB57" s="4" t="s">
        <v>1</v>
      </c>
      <c r="AC57" s="4"/>
      <c r="AD57" s="4"/>
      <c r="AE57" s="4"/>
      <c r="AF57" s="4"/>
      <c r="AG57" s="4"/>
      <c r="AH57" s="4"/>
      <c r="AI57" s="42"/>
      <c r="AJ57" s="253" t="s">
        <v>38</v>
      </c>
      <c r="AK57" s="253"/>
      <c r="AL57" s="253"/>
      <c r="AM57" s="253"/>
      <c r="AN57" s="253"/>
      <c r="AO57" s="253"/>
      <c r="AP57" s="253"/>
      <c r="AQ57" s="4"/>
      <c r="AR57" s="4"/>
      <c r="AS57" s="4"/>
      <c r="AT57" s="4"/>
      <c r="AU57" s="4"/>
      <c r="AV57" s="4"/>
      <c r="AW57" s="4"/>
      <c r="AX57" s="4"/>
      <c r="AY57" s="4"/>
    </row>
    <row r="58" spans="1:51" ht="19" thickBot="1" x14ac:dyDescent="0.4">
      <c r="A58" s="4"/>
      <c r="B58" s="37"/>
      <c r="C58" s="37"/>
      <c r="D58" s="37"/>
      <c r="E58" s="37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37"/>
      <c r="T58" s="37"/>
      <c r="U58" s="37"/>
      <c r="V58" s="37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37"/>
      <c r="AK58" s="37"/>
      <c r="AL58" s="37"/>
      <c r="AM58" s="37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</row>
    <row r="59" spans="1:51" x14ac:dyDescent="0.35">
      <c r="A59" s="4"/>
      <c r="B59" s="265"/>
      <c r="C59" s="266"/>
      <c r="D59" s="266"/>
      <c r="E59" s="266"/>
      <c r="F59" s="266"/>
      <c r="G59" s="266"/>
      <c r="H59" s="266"/>
      <c r="I59" s="266"/>
      <c r="J59" s="266"/>
      <c r="K59" s="266"/>
      <c r="L59" s="266"/>
      <c r="M59" s="266"/>
      <c r="N59" s="266"/>
      <c r="O59" s="266"/>
      <c r="P59" s="267"/>
      <c r="Q59" s="4"/>
      <c r="R59" s="4"/>
      <c r="S59" s="265"/>
      <c r="T59" s="266"/>
      <c r="U59" s="266"/>
      <c r="V59" s="266"/>
      <c r="W59" s="266"/>
      <c r="X59" s="266"/>
      <c r="Y59" s="266"/>
      <c r="Z59" s="266"/>
      <c r="AA59" s="266"/>
      <c r="AB59" s="266"/>
      <c r="AC59" s="266"/>
      <c r="AD59" s="266"/>
      <c r="AE59" s="266"/>
      <c r="AF59" s="266"/>
      <c r="AG59" s="267"/>
      <c r="AH59" s="4"/>
      <c r="AI59" s="4"/>
      <c r="AJ59" s="265"/>
      <c r="AK59" s="266"/>
      <c r="AL59" s="266"/>
      <c r="AM59" s="266"/>
      <c r="AN59" s="266"/>
      <c r="AO59" s="266"/>
      <c r="AP59" s="266"/>
      <c r="AQ59" s="266"/>
      <c r="AR59" s="266"/>
      <c r="AS59" s="266"/>
      <c r="AT59" s="266"/>
      <c r="AU59" s="266"/>
      <c r="AV59" s="266"/>
      <c r="AW59" s="266"/>
      <c r="AX59" s="267"/>
      <c r="AY59" s="4"/>
    </row>
    <row r="60" spans="1:51" ht="15" thickBot="1" x14ac:dyDescent="0.4">
      <c r="A60" s="4"/>
      <c r="B60" s="268"/>
      <c r="C60" s="269"/>
      <c r="D60" s="269"/>
      <c r="E60" s="269"/>
      <c r="F60" s="269"/>
      <c r="G60" s="269"/>
      <c r="H60" s="269"/>
      <c r="I60" s="269"/>
      <c r="J60" s="269"/>
      <c r="K60" s="269"/>
      <c r="L60" s="269"/>
      <c r="M60" s="269"/>
      <c r="N60" s="269"/>
      <c r="O60" s="269"/>
      <c r="P60" s="270"/>
      <c r="Q60" s="4"/>
      <c r="R60" s="4"/>
      <c r="S60" s="268"/>
      <c r="T60" s="269"/>
      <c r="U60" s="269"/>
      <c r="V60" s="269"/>
      <c r="W60" s="269"/>
      <c r="X60" s="269"/>
      <c r="Y60" s="269"/>
      <c r="Z60" s="269"/>
      <c r="AA60" s="269"/>
      <c r="AB60" s="269"/>
      <c r="AC60" s="269"/>
      <c r="AD60" s="269"/>
      <c r="AE60" s="269"/>
      <c r="AF60" s="269"/>
      <c r="AG60" s="270"/>
      <c r="AH60" s="4"/>
      <c r="AI60" s="4"/>
      <c r="AJ60" s="268"/>
      <c r="AK60" s="269"/>
      <c r="AL60" s="269"/>
      <c r="AM60" s="269"/>
      <c r="AN60" s="269"/>
      <c r="AO60" s="269"/>
      <c r="AP60" s="269"/>
      <c r="AQ60" s="269"/>
      <c r="AR60" s="269"/>
      <c r="AS60" s="269"/>
      <c r="AT60" s="269"/>
      <c r="AU60" s="269"/>
      <c r="AV60" s="269"/>
      <c r="AW60" s="269"/>
      <c r="AX60" s="270"/>
      <c r="AY60" s="4"/>
    </row>
    <row r="61" spans="1:51" x14ac:dyDescent="0.35">
      <c r="A61" s="4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4"/>
      <c r="R61" s="4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4"/>
      <c r="AI61" s="4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4"/>
    </row>
    <row r="62" spans="1:51" ht="18.5" x14ac:dyDescent="0.35">
      <c r="A62" s="42"/>
      <c r="B62" s="253" t="s">
        <v>39</v>
      </c>
      <c r="C62" s="253"/>
      <c r="D62" s="253"/>
      <c r="E62" s="253"/>
      <c r="F62" s="253"/>
      <c r="G62" s="253"/>
      <c r="H62" s="253"/>
      <c r="I62" s="4"/>
      <c r="J62" s="4"/>
      <c r="K62" s="4"/>
      <c r="L62" s="4"/>
      <c r="M62" s="4"/>
      <c r="N62" s="4"/>
      <c r="O62" s="4"/>
      <c r="P62" s="4"/>
      <c r="Q62" s="4"/>
      <c r="R62" s="42"/>
      <c r="S62" s="253" t="s">
        <v>39</v>
      </c>
      <c r="T62" s="253"/>
      <c r="U62" s="253"/>
      <c r="V62" s="253"/>
      <c r="W62" s="253"/>
      <c r="X62" s="253"/>
      <c r="Y62" s="253"/>
      <c r="Z62" s="4"/>
      <c r="AA62" s="4"/>
      <c r="AB62" s="4"/>
      <c r="AC62" s="4"/>
      <c r="AD62" s="4"/>
      <c r="AE62" s="4"/>
      <c r="AF62" s="4"/>
      <c r="AG62" s="4"/>
      <c r="AH62" s="4"/>
      <c r="AI62" s="42"/>
      <c r="AJ62" s="253" t="s">
        <v>39</v>
      </c>
      <c r="AK62" s="253"/>
      <c r="AL62" s="253"/>
      <c r="AM62" s="253"/>
      <c r="AN62" s="253"/>
      <c r="AO62" s="253"/>
      <c r="AP62" s="253"/>
      <c r="AQ62" s="4"/>
      <c r="AR62" s="4"/>
      <c r="AS62" s="4"/>
      <c r="AT62" s="4"/>
      <c r="AU62" s="4"/>
      <c r="AV62" s="4"/>
      <c r="AW62" s="4"/>
      <c r="AX62" s="4"/>
      <c r="AY62" s="4"/>
    </row>
    <row r="63" spans="1:51" ht="19" thickBot="1" x14ac:dyDescent="0.4">
      <c r="A63" s="4"/>
      <c r="B63" s="37"/>
      <c r="C63" s="37"/>
      <c r="D63" s="37"/>
      <c r="E63" s="37"/>
      <c r="F63" s="37"/>
      <c r="G63" s="37"/>
      <c r="H63" s="37"/>
      <c r="I63" s="4"/>
      <c r="J63" s="4"/>
      <c r="K63" s="4"/>
      <c r="L63" s="4"/>
      <c r="M63" s="4"/>
      <c r="N63" s="4"/>
      <c r="O63" s="4"/>
      <c r="P63" s="4"/>
      <c r="Q63" s="4"/>
      <c r="R63" s="4"/>
      <c r="S63" s="37"/>
      <c r="T63" s="37"/>
      <c r="U63" s="37"/>
      <c r="V63" s="37"/>
      <c r="W63" s="37"/>
      <c r="X63" s="37"/>
      <c r="Y63" s="37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37"/>
      <c r="AK63" s="37"/>
      <c r="AL63" s="37"/>
      <c r="AM63" s="37"/>
      <c r="AN63" s="37"/>
      <c r="AO63" s="37"/>
      <c r="AP63" s="37"/>
      <c r="AQ63" s="4"/>
      <c r="AR63" s="4"/>
      <c r="AS63" s="4"/>
      <c r="AT63" s="4"/>
      <c r="AU63" s="4"/>
      <c r="AV63" s="4"/>
      <c r="AW63" s="4"/>
      <c r="AX63" s="4"/>
      <c r="AY63" s="4"/>
    </row>
    <row r="64" spans="1:51" x14ac:dyDescent="0.35">
      <c r="A64" s="4"/>
      <c r="B64" s="29"/>
      <c r="C64" s="30"/>
      <c r="D64" s="31"/>
      <c r="E64" s="31"/>
      <c r="F64" s="31"/>
      <c r="G64" s="31"/>
      <c r="H64" s="31"/>
      <c r="I64" s="6"/>
      <c r="J64" s="6"/>
      <c r="K64" s="6"/>
      <c r="L64" s="6"/>
      <c r="M64" s="6"/>
      <c r="N64" s="6"/>
      <c r="O64" s="6"/>
      <c r="P64" s="24"/>
      <c r="Q64" s="4"/>
      <c r="R64" s="4"/>
      <c r="S64" s="29"/>
      <c r="T64" s="30"/>
      <c r="U64" s="31"/>
      <c r="V64" s="31"/>
      <c r="W64" s="31"/>
      <c r="X64" s="31"/>
      <c r="Y64" s="31"/>
      <c r="Z64" s="6"/>
      <c r="AA64" s="6"/>
      <c r="AB64" s="6"/>
      <c r="AC64" s="6"/>
      <c r="AD64" s="6"/>
      <c r="AE64" s="6"/>
      <c r="AF64" s="6"/>
      <c r="AG64" s="24"/>
      <c r="AH64" s="4"/>
      <c r="AI64" s="4"/>
      <c r="AJ64" s="29"/>
      <c r="AK64" s="30"/>
      <c r="AL64" s="31"/>
      <c r="AM64" s="31"/>
      <c r="AN64" s="31"/>
      <c r="AO64" s="31"/>
      <c r="AP64" s="31"/>
      <c r="AQ64" s="6"/>
      <c r="AR64" s="6"/>
      <c r="AS64" s="6"/>
      <c r="AT64" s="6"/>
      <c r="AU64" s="6"/>
      <c r="AV64" s="6"/>
      <c r="AW64" s="6"/>
      <c r="AX64" s="24"/>
      <c r="AY64" s="4"/>
    </row>
    <row r="65" spans="1:51" x14ac:dyDescent="0.35">
      <c r="A65" s="4"/>
      <c r="B65" s="32"/>
      <c r="C65" s="33"/>
      <c r="D65" s="33"/>
      <c r="E65" s="33"/>
      <c r="F65" s="33"/>
      <c r="G65" s="33"/>
      <c r="H65" s="33"/>
      <c r="I65" s="4"/>
      <c r="J65" s="4"/>
      <c r="K65" s="4"/>
      <c r="L65" s="4"/>
      <c r="M65" s="4"/>
      <c r="N65" s="4"/>
      <c r="O65" s="4"/>
      <c r="P65" s="25"/>
      <c r="Q65" s="4"/>
      <c r="R65" s="4"/>
      <c r="S65" s="32"/>
      <c r="T65" s="33"/>
      <c r="U65" s="33"/>
      <c r="V65" s="33"/>
      <c r="W65" s="33"/>
      <c r="X65" s="33"/>
      <c r="Y65" s="33"/>
      <c r="Z65" s="4"/>
      <c r="AA65" s="4"/>
      <c r="AB65" s="4"/>
      <c r="AC65" s="4"/>
      <c r="AD65" s="4"/>
      <c r="AE65" s="4"/>
      <c r="AF65" s="4"/>
      <c r="AG65" s="25"/>
      <c r="AH65" s="4"/>
      <c r="AI65" s="4"/>
      <c r="AJ65" s="32"/>
      <c r="AK65" s="33"/>
      <c r="AL65" s="33"/>
      <c r="AM65" s="33"/>
      <c r="AN65" s="33"/>
      <c r="AO65" s="33"/>
      <c r="AP65" s="33"/>
      <c r="AQ65" s="4"/>
      <c r="AR65" s="4"/>
      <c r="AS65" s="4"/>
      <c r="AT65" s="4"/>
      <c r="AU65" s="4"/>
      <c r="AV65" s="4"/>
      <c r="AW65" s="4"/>
      <c r="AX65" s="25"/>
      <c r="AY65" s="4"/>
    </row>
    <row r="66" spans="1:51" ht="15" thickBot="1" x14ac:dyDescent="0.4">
      <c r="A66" s="4"/>
      <c r="B66" s="34"/>
      <c r="C66" s="35"/>
      <c r="D66" s="36"/>
      <c r="E66" s="36"/>
      <c r="F66" s="36"/>
      <c r="G66" s="36"/>
      <c r="H66" s="36"/>
      <c r="I66" s="26"/>
      <c r="J66" s="26"/>
      <c r="K66" s="26"/>
      <c r="L66" s="26"/>
      <c r="M66" s="26"/>
      <c r="N66" s="26"/>
      <c r="O66" s="26"/>
      <c r="P66" s="27"/>
      <c r="Q66" s="4"/>
      <c r="R66" s="4"/>
      <c r="S66" s="34"/>
      <c r="T66" s="35"/>
      <c r="U66" s="36"/>
      <c r="V66" s="36"/>
      <c r="W66" s="36"/>
      <c r="X66" s="36"/>
      <c r="Y66" s="36"/>
      <c r="Z66" s="26"/>
      <c r="AA66" s="26"/>
      <c r="AB66" s="26"/>
      <c r="AC66" s="26"/>
      <c r="AD66" s="26"/>
      <c r="AE66" s="26"/>
      <c r="AF66" s="26"/>
      <c r="AG66" s="27"/>
      <c r="AH66" s="4"/>
      <c r="AI66" s="4"/>
      <c r="AJ66" s="34"/>
      <c r="AK66" s="35"/>
      <c r="AL66" s="36"/>
      <c r="AM66" s="36"/>
      <c r="AN66" s="36"/>
      <c r="AO66" s="36"/>
      <c r="AP66" s="36"/>
      <c r="AQ66" s="26"/>
      <c r="AR66" s="26"/>
      <c r="AS66" s="26"/>
      <c r="AT66" s="26"/>
      <c r="AU66" s="26"/>
      <c r="AV66" s="26"/>
      <c r="AW66" s="26"/>
      <c r="AX66" s="27"/>
      <c r="AY66" s="4"/>
    </row>
    <row r="67" spans="1:51" s="53" customFormat="1" x14ac:dyDescent="0.35"/>
    <row r="68" spans="1:51" s="53" customFormat="1" x14ac:dyDescent="0.35"/>
    <row r="69" spans="1:51" s="53" customFormat="1" x14ac:dyDescent="0.35"/>
    <row r="70" spans="1:51" s="53" customFormat="1" x14ac:dyDescent="0.35"/>
    <row r="71" spans="1:51" s="53" customFormat="1" x14ac:dyDescent="0.35"/>
    <row r="72" spans="1:51" s="53" customFormat="1" x14ac:dyDescent="0.35"/>
    <row r="73" spans="1:51" s="53" customFormat="1" x14ac:dyDescent="0.35"/>
    <row r="74" spans="1:51" s="53" customFormat="1" x14ac:dyDescent="0.35"/>
    <row r="75" spans="1:51" s="53" customFormat="1" x14ac:dyDescent="0.35"/>
    <row r="76" spans="1:51" s="53" customFormat="1" x14ac:dyDescent="0.35"/>
    <row r="77" spans="1:51" s="53" customFormat="1" x14ac:dyDescent="0.35"/>
    <row r="78" spans="1:51" s="53" customFormat="1" x14ac:dyDescent="0.35"/>
    <row r="79" spans="1:51" s="53" customFormat="1" x14ac:dyDescent="0.35"/>
    <row r="80" spans="1:51" s="53" customFormat="1" x14ac:dyDescent="0.35"/>
    <row r="81" s="53" customFormat="1" x14ac:dyDescent="0.35"/>
    <row r="82" s="53" customFormat="1" x14ac:dyDescent="0.35"/>
    <row r="83" s="53" customFormat="1" x14ac:dyDescent="0.35"/>
    <row r="84" s="53" customFormat="1" x14ac:dyDescent="0.35"/>
    <row r="85" s="53" customFormat="1" x14ac:dyDescent="0.35"/>
    <row r="86" s="53" customFormat="1" x14ac:dyDescent="0.35"/>
    <row r="87" s="53" customFormat="1" x14ac:dyDescent="0.35"/>
    <row r="88" s="53" customFormat="1" x14ac:dyDescent="0.35"/>
    <row r="89" s="53" customFormat="1" x14ac:dyDescent="0.35"/>
    <row r="90" s="53" customFormat="1" x14ac:dyDescent="0.35"/>
    <row r="91" s="53" customFormat="1" x14ac:dyDescent="0.35"/>
    <row r="92" s="53" customFormat="1" x14ac:dyDescent="0.35"/>
    <row r="93" s="53" customFormat="1" x14ac:dyDescent="0.35"/>
    <row r="94" s="53" customFormat="1" x14ac:dyDescent="0.35"/>
    <row r="95" s="53" customFormat="1" x14ac:dyDescent="0.35"/>
    <row r="96" s="53" customFormat="1" x14ac:dyDescent="0.35"/>
    <row r="97" s="53" customFormat="1" x14ac:dyDescent="0.35"/>
    <row r="98" s="53" customFormat="1" x14ac:dyDescent="0.35"/>
    <row r="99" s="53" customFormat="1" x14ac:dyDescent="0.35"/>
    <row r="100" s="53" customFormat="1" x14ac:dyDescent="0.35"/>
    <row r="101" s="53" customFormat="1" x14ac:dyDescent="0.35"/>
    <row r="102" s="53" customFormat="1" x14ac:dyDescent="0.35"/>
    <row r="103" s="53" customFormat="1" x14ac:dyDescent="0.35"/>
    <row r="104" s="53" customFormat="1" x14ac:dyDescent="0.35"/>
    <row r="105" s="53" customFormat="1" x14ac:dyDescent="0.35"/>
    <row r="106" s="53" customFormat="1" x14ac:dyDescent="0.35"/>
    <row r="107" s="53" customFormat="1" x14ac:dyDescent="0.35"/>
    <row r="108" s="53" customFormat="1" x14ac:dyDescent="0.35"/>
    <row r="109" s="53" customFormat="1" x14ac:dyDescent="0.35"/>
    <row r="110" s="53" customFormat="1" x14ac:dyDescent="0.35"/>
    <row r="111" s="53" customFormat="1" x14ac:dyDescent="0.35"/>
    <row r="112" s="53" customFormat="1" x14ac:dyDescent="0.35"/>
    <row r="113" s="53" customFormat="1" x14ac:dyDescent="0.35"/>
    <row r="114" s="53" customFormat="1" x14ac:dyDescent="0.35"/>
    <row r="115" s="53" customFormat="1" x14ac:dyDescent="0.35"/>
    <row r="116" s="53" customFormat="1" x14ac:dyDescent="0.35"/>
    <row r="117" s="53" customFormat="1" x14ac:dyDescent="0.35"/>
    <row r="118" s="53" customFormat="1" x14ac:dyDescent="0.35"/>
    <row r="119" s="53" customFormat="1" x14ac:dyDescent="0.35"/>
    <row r="120" s="53" customFormat="1" x14ac:dyDescent="0.35"/>
    <row r="121" s="53" customFormat="1" x14ac:dyDescent="0.35"/>
    <row r="122" s="53" customFormat="1" x14ac:dyDescent="0.35"/>
    <row r="123" s="53" customFormat="1" x14ac:dyDescent="0.35"/>
    <row r="124" s="53" customFormat="1" x14ac:dyDescent="0.35"/>
    <row r="125" s="53" customFormat="1" x14ac:dyDescent="0.35"/>
    <row r="126" s="53" customFormat="1" x14ac:dyDescent="0.35"/>
    <row r="127" s="53" customFormat="1" x14ac:dyDescent="0.35"/>
    <row r="128" s="53" customFormat="1" x14ac:dyDescent="0.35"/>
    <row r="129" s="53" customFormat="1" x14ac:dyDescent="0.35"/>
    <row r="130" s="53" customFormat="1" x14ac:dyDescent="0.35"/>
    <row r="131" s="53" customFormat="1" x14ac:dyDescent="0.35"/>
    <row r="132" s="53" customFormat="1" x14ac:dyDescent="0.35"/>
    <row r="133" s="53" customFormat="1" x14ac:dyDescent="0.35"/>
    <row r="134" s="53" customFormat="1" x14ac:dyDescent="0.35"/>
    <row r="135" s="53" customFormat="1" x14ac:dyDescent="0.35"/>
    <row r="136" s="53" customFormat="1" x14ac:dyDescent="0.35"/>
    <row r="137" s="53" customFormat="1" x14ac:dyDescent="0.35"/>
    <row r="138" s="53" customFormat="1" x14ac:dyDescent="0.35"/>
    <row r="139" s="53" customFormat="1" x14ac:dyDescent="0.35"/>
    <row r="140" s="53" customFormat="1" x14ac:dyDescent="0.35"/>
    <row r="141" s="53" customFormat="1" x14ac:dyDescent="0.35"/>
  </sheetData>
  <mergeCells count="165">
    <mergeCell ref="A3:Q3"/>
    <mergeCell ref="R3:AH3"/>
    <mergeCell ref="AI3:AY3"/>
    <mergeCell ref="C5:E5"/>
    <mergeCell ref="I5:L5"/>
    <mergeCell ref="M5:P5"/>
    <mergeCell ref="T5:V5"/>
    <mergeCell ref="Z5:AC5"/>
    <mergeCell ref="AD5:AG5"/>
    <mergeCell ref="AK5:AM5"/>
    <mergeCell ref="AQ5:AT5"/>
    <mergeCell ref="AU5:AX5"/>
    <mergeCell ref="C6:E6"/>
    <mergeCell ref="I6:L6"/>
    <mergeCell ref="M6:P6"/>
    <mergeCell ref="T6:V6"/>
    <mergeCell ref="Z6:AC6"/>
    <mergeCell ref="AD6:AG6"/>
    <mergeCell ref="AK6:AM6"/>
    <mergeCell ref="AQ6:AT6"/>
    <mergeCell ref="AU6:AX6"/>
    <mergeCell ref="C7:E7"/>
    <mergeCell ref="I7:L7"/>
    <mergeCell ref="M7:P7"/>
    <mergeCell ref="T7:V7"/>
    <mergeCell ref="Z7:AC7"/>
    <mergeCell ref="AD7:AG7"/>
    <mergeCell ref="AK7:AM7"/>
    <mergeCell ref="AQ7:AT7"/>
    <mergeCell ref="AU7:AX7"/>
    <mergeCell ref="C12:E12"/>
    <mergeCell ref="F12:G12"/>
    <mergeCell ref="T12:V12"/>
    <mergeCell ref="W12:X12"/>
    <mergeCell ref="AK12:AM12"/>
    <mergeCell ref="AN12:AO12"/>
    <mergeCell ref="B9:H9"/>
    <mergeCell ref="S9:Y9"/>
    <mergeCell ref="AJ9:AP9"/>
    <mergeCell ref="C11:E11"/>
    <mergeCell ref="F11:G11"/>
    <mergeCell ref="T11:V11"/>
    <mergeCell ref="W11:X11"/>
    <mergeCell ref="AK11:AM11"/>
    <mergeCell ref="AN11:AO11"/>
    <mergeCell ref="C14:E14"/>
    <mergeCell ref="F14:G14"/>
    <mergeCell ref="T14:V14"/>
    <mergeCell ref="W14:X14"/>
    <mergeCell ref="AK14:AM14"/>
    <mergeCell ref="AN14:AO14"/>
    <mergeCell ref="C13:E13"/>
    <mergeCell ref="F13:G13"/>
    <mergeCell ref="T13:V13"/>
    <mergeCell ref="W13:X13"/>
    <mergeCell ref="AK13:AM13"/>
    <mergeCell ref="AN13:AO13"/>
    <mergeCell ref="C16:E16"/>
    <mergeCell ref="F16:G16"/>
    <mergeCell ref="T16:V16"/>
    <mergeCell ref="W16:X16"/>
    <mergeCell ref="AK16:AM16"/>
    <mergeCell ref="AN16:AO16"/>
    <mergeCell ref="C15:E15"/>
    <mergeCell ref="F15:G15"/>
    <mergeCell ref="T15:V15"/>
    <mergeCell ref="W15:X15"/>
    <mergeCell ref="AK15:AM15"/>
    <mergeCell ref="AN15:AO15"/>
    <mergeCell ref="C22:E22"/>
    <mergeCell ref="T22:V22"/>
    <mergeCell ref="AK22:AM22"/>
    <mergeCell ref="C23:E23"/>
    <mergeCell ref="T23:V23"/>
    <mergeCell ref="AK23:AM23"/>
    <mergeCell ref="B18:H18"/>
    <mergeCell ref="S18:Y18"/>
    <mergeCell ref="AJ18:AP18"/>
    <mergeCell ref="C21:E21"/>
    <mergeCell ref="T21:V21"/>
    <mergeCell ref="AK21:AM21"/>
    <mergeCell ref="C26:E26"/>
    <mergeCell ref="T26:V26"/>
    <mergeCell ref="AK26:AM26"/>
    <mergeCell ref="C27:E27"/>
    <mergeCell ref="T27:V27"/>
    <mergeCell ref="AK27:AM27"/>
    <mergeCell ref="C24:E24"/>
    <mergeCell ref="T24:V24"/>
    <mergeCell ref="AK24:AM24"/>
    <mergeCell ref="C25:E25"/>
    <mergeCell ref="T25:V25"/>
    <mergeCell ref="AK25:AM25"/>
    <mergeCell ref="C30:E30"/>
    <mergeCell ref="T30:V30"/>
    <mergeCell ref="AK30:AM30"/>
    <mergeCell ref="C32:E32"/>
    <mergeCell ref="T32:V32"/>
    <mergeCell ref="AK32:AM32"/>
    <mergeCell ref="C28:E28"/>
    <mergeCell ref="T28:V28"/>
    <mergeCell ref="AK28:AM28"/>
    <mergeCell ref="C29:E29"/>
    <mergeCell ref="T29:V29"/>
    <mergeCell ref="AK29:AM29"/>
    <mergeCell ref="C37:E37"/>
    <mergeCell ref="T37:V37"/>
    <mergeCell ref="AK37:AM37"/>
    <mergeCell ref="C38:E38"/>
    <mergeCell ref="T38:V38"/>
    <mergeCell ref="AK38:AM38"/>
    <mergeCell ref="B33:H33"/>
    <mergeCell ref="S33:Y33"/>
    <mergeCell ref="AJ33:AP33"/>
    <mergeCell ref="C36:E36"/>
    <mergeCell ref="T36:V36"/>
    <mergeCell ref="AK36:AM36"/>
    <mergeCell ref="C41:E41"/>
    <mergeCell ref="T41:V41"/>
    <mergeCell ref="AK41:AM41"/>
    <mergeCell ref="C42:E42"/>
    <mergeCell ref="T42:V42"/>
    <mergeCell ref="AK42:AM42"/>
    <mergeCell ref="C39:E39"/>
    <mergeCell ref="T39:V39"/>
    <mergeCell ref="AK39:AM39"/>
    <mergeCell ref="C40:E40"/>
    <mergeCell ref="T40:V40"/>
    <mergeCell ref="AK40:AM40"/>
    <mergeCell ref="C47:E47"/>
    <mergeCell ref="T47:V47"/>
    <mergeCell ref="AK47:AM47"/>
    <mergeCell ref="C48:E48"/>
    <mergeCell ref="T48:V48"/>
    <mergeCell ref="AK48:AM48"/>
    <mergeCell ref="B43:H43"/>
    <mergeCell ref="S43:Y43"/>
    <mergeCell ref="AJ43:AP43"/>
    <mergeCell ref="C46:E46"/>
    <mergeCell ref="T46:V46"/>
    <mergeCell ref="AK46:AM46"/>
    <mergeCell ref="B51:H51"/>
    <mergeCell ref="S51:Y51"/>
    <mergeCell ref="AJ51:AP51"/>
    <mergeCell ref="C54:E54"/>
    <mergeCell ref="T54:V54"/>
    <mergeCell ref="AK54:AM54"/>
    <mergeCell ref="C49:E49"/>
    <mergeCell ref="T49:V49"/>
    <mergeCell ref="AK49:AM49"/>
    <mergeCell ref="C50:E50"/>
    <mergeCell ref="T50:V50"/>
    <mergeCell ref="AK50:AM50"/>
    <mergeCell ref="B59:P60"/>
    <mergeCell ref="S59:AG60"/>
    <mergeCell ref="AJ59:AX60"/>
    <mergeCell ref="B62:H62"/>
    <mergeCell ref="S62:Y62"/>
    <mergeCell ref="AJ62:AP62"/>
    <mergeCell ref="C55:E55"/>
    <mergeCell ref="T55:V55"/>
    <mergeCell ref="AK55:AM55"/>
    <mergeCell ref="B57:H57"/>
    <mergeCell ref="S57:Y57"/>
    <mergeCell ref="AJ57:AP57"/>
  </mergeCells>
  <pageMargins left="0.7" right="0.7" top="0.75" bottom="0.75" header="0.3" footer="0.3"/>
  <pageSetup paperSize="9" scale="60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28"/>
  <dimension ref="A1:K23"/>
  <sheetViews>
    <sheetView workbookViewId="0">
      <selection activeCell="B23" sqref="B23"/>
    </sheetView>
  </sheetViews>
  <sheetFormatPr baseColWidth="10" defaultColWidth="11.453125" defaultRowHeight="14.5" x14ac:dyDescent="0.35"/>
  <cols>
    <col min="1" max="1" width="57.90625" bestFit="1" customWidth="1"/>
    <col min="2" max="2" width="32.90625" bestFit="1" customWidth="1"/>
    <col min="3" max="3" width="21.453125" hidden="1" customWidth="1"/>
    <col min="4" max="4" width="31.90625" hidden="1" customWidth="1"/>
    <col min="6" max="7" width="0" hidden="1" customWidth="1"/>
    <col min="9" max="11" width="0" hidden="1" customWidth="1"/>
  </cols>
  <sheetData>
    <row r="1" spans="1:11" x14ac:dyDescent="0.35">
      <c r="D1" s="136" t="s">
        <v>150</v>
      </c>
    </row>
    <row r="2" spans="1:11" x14ac:dyDescent="0.35">
      <c r="A2" s="130" t="s">
        <v>136</v>
      </c>
      <c r="B2" s="131" t="s">
        <v>137</v>
      </c>
      <c r="C2" s="131">
        <v>2019</v>
      </c>
      <c r="D2" s="131">
        <v>2023</v>
      </c>
    </row>
    <row r="3" spans="1:11" x14ac:dyDescent="0.35">
      <c r="A3" s="132" t="s">
        <v>138</v>
      </c>
      <c r="B3" s="120">
        <v>2</v>
      </c>
      <c r="C3" s="120">
        <v>3</v>
      </c>
      <c r="D3" s="120">
        <v>1</v>
      </c>
    </row>
    <row r="4" spans="1:11" x14ac:dyDescent="0.35">
      <c r="A4" s="132" t="s">
        <v>139</v>
      </c>
      <c r="B4" s="120" t="s">
        <v>140</v>
      </c>
      <c r="C4" s="120">
        <v>11</v>
      </c>
      <c r="D4" s="120" t="s">
        <v>151</v>
      </c>
      <c r="I4">
        <v>29</v>
      </c>
      <c r="J4">
        <v>106</v>
      </c>
      <c r="K4">
        <f>SUM(I4+J4)</f>
        <v>135</v>
      </c>
    </row>
    <row r="5" spans="1:11" x14ac:dyDescent="0.35">
      <c r="A5" s="132" t="s">
        <v>141</v>
      </c>
      <c r="B5" s="120" t="s">
        <v>142</v>
      </c>
      <c r="C5" s="133">
        <v>0.62</v>
      </c>
      <c r="D5" s="133">
        <v>0.77</v>
      </c>
    </row>
    <row r="6" spans="1:11" x14ac:dyDescent="0.35">
      <c r="A6" s="132" t="s">
        <v>143</v>
      </c>
      <c r="B6" s="120" t="s">
        <v>144</v>
      </c>
      <c r="C6" s="139">
        <v>0.36499999999999999</v>
      </c>
      <c r="D6" s="120"/>
      <c r="K6">
        <f>J4/K4</f>
        <v>0.78518518518518521</v>
      </c>
    </row>
    <row r="7" spans="1:11" x14ac:dyDescent="0.35">
      <c r="A7" s="132" t="s">
        <v>145</v>
      </c>
      <c r="B7" s="134" t="s">
        <v>146</v>
      </c>
      <c r="C7" s="140">
        <v>2</v>
      </c>
      <c r="D7" s="120"/>
    </row>
    <row r="8" spans="1:11" x14ac:dyDescent="0.35">
      <c r="A8" s="132" t="s">
        <v>147</v>
      </c>
      <c r="B8" s="120" t="s">
        <v>148</v>
      </c>
      <c r="C8" s="120">
        <v>8.93</v>
      </c>
      <c r="D8" s="135" t="e">
        <f>#REF!</f>
        <v>#REF!</v>
      </c>
    </row>
    <row r="9" spans="1:11" x14ac:dyDescent="0.35">
      <c r="A9" s="132" t="s">
        <v>149</v>
      </c>
      <c r="B9" s="120" t="s">
        <v>148</v>
      </c>
      <c r="C9" s="120">
        <v>8.8800000000000008</v>
      </c>
      <c r="D9" s="135" t="e">
        <f>#REF!</f>
        <v>#REF!</v>
      </c>
    </row>
    <row r="11" spans="1:11" ht="15" thickBot="1" x14ac:dyDescent="0.4"/>
    <row r="12" spans="1:11" ht="15" thickBot="1" x14ac:dyDescent="0.4">
      <c r="A12" s="225" t="s">
        <v>927</v>
      </c>
      <c r="B12" s="226">
        <v>2025</v>
      </c>
    </row>
    <row r="13" spans="1:11" ht="15" thickBot="1" x14ac:dyDescent="0.4">
      <c r="A13" s="227" t="s">
        <v>921</v>
      </c>
      <c r="B13" s="228"/>
    </row>
    <row r="14" spans="1:11" ht="15" thickBot="1" x14ac:dyDescent="0.4">
      <c r="A14" s="227" t="s">
        <v>138</v>
      </c>
      <c r="B14" s="229"/>
    </row>
    <row r="15" spans="1:11" ht="15" thickBot="1" x14ac:dyDescent="0.4">
      <c r="A15" s="227" t="s">
        <v>922</v>
      </c>
      <c r="B15" s="230"/>
    </row>
    <row r="16" spans="1:11" ht="15" thickBot="1" x14ac:dyDescent="0.4">
      <c r="A16" s="227" t="s">
        <v>141</v>
      </c>
      <c r="B16" s="230"/>
      <c r="E16" s="231"/>
    </row>
    <row r="17" spans="1:7" ht="15" thickBot="1" x14ac:dyDescent="0.4">
      <c r="A17" s="227" t="s">
        <v>923</v>
      </c>
      <c r="B17" s="228"/>
    </row>
    <row r="18" spans="1:7" ht="15" thickBot="1" x14ac:dyDescent="0.4">
      <c r="A18" s="227" t="s">
        <v>924</v>
      </c>
      <c r="B18" s="228"/>
    </row>
    <row r="19" spans="1:7" ht="15" thickBot="1" x14ac:dyDescent="0.4">
      <c r="A19" s="227" t="s">
        <v>145</v>
      </c>
      <c r="B19" s="228"/>
    </row>
    <row r="20" spans="1:7" ht="15" thickBot="1" x14ac:dyDescent="0.4">
      <c r="A20" s="227" t="s">
        <v>147</v>
      </c>
      <c r="B20" s="229"/>
      <c r="E20" s="231"/>
    </row>
    <row r="21" spans="1:7" ht="15" thickBot="1" x14ac:dyDescent="0.4">
      <c r="A21" s="227" t="s">
        <v>149</v>
      </c>
      <c r="B21" s="229"/>
      <c r="E21" s="231"/>
    </row>
    <row r="22" spans="1:7" ht="15" thickBot="1" x14ac:dyDescent="0.4">
      <c r="A22" s="227" t="s">
        <v>925</v>
      </c>
      <c r="B22" s="228"/>
    </row>
    <row r="23" spans="1:7" ht="15" thickBot="1" x14ac:dyDescent="0.4">
      <c r="A23" s="227" t="s">
        <v>926</v>
      </c>
      <c r="B23" s="232"/>
      <c r="F23" t="s">
        <v>928</v>
      </c>
      <c r="G23" t="s">
        <v>929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92D050"/>
  </sheetPr>
  <dimension ref="A1:P23"/>
  <sheetViews>
    <sheetView showGridLines="0" tabSelected="1" topLeftCell="B1" zoomScale="70" zoomScaleNormal="70" workbookViewId="0">
      <selection activeCell="F2" sqref="F2"/>
    </sheetView>
  </sheetViews>
  <sheetFormatPr baseColWidth="10" defaultColWidth="11.54296875" defaultRowHeight="14.5" x14ac:dyDescent="0.35"/>
  <cols>
    <col min="1" max="1" width="18.54296875" customWidth="1"/>
    <col min="2" max="2" width="7.90625" customWidth="1"/>
    <col min="3" max="3" width="39.81640625" style="103" customWidth="1"/>
    <col min="4" max="4" width="18.90625" customWidth="1"/>
    <col min="5" max="6" width="6" style="2" customWidth="1"/>
    <col min="7" max="7" width="11.453125" style="2" bestFit="1" customWidth="1"/>
    <col min="8" max="12" width="6" style="2" customWidth="1"/>
    <col min="13" max="14" width="11.453125" style="2" bestFit="1" customWidth="1"/>
    <col min="15" max="16" width="6" style="2" customWidth="1"/>
  </cols>
  <sheetData>
    <row r="1" spans="1:16" ht="55.5" customHeight="1" x14ac:dyDescent="0.35">
      <c r="A1" s="204" t="s">
        <v>868</v>
      </c>
      <c r="B1" s="205" t="s">
        <v>869</v>
      </c>
      <c r="C1" s="233" t="s">
        <v>870</v>
      </c>
      <c r="D1" s="204" t="s">
        <v>934</v>
      </c>
      <c r="E1" s="218" t="s">
        <v>872</v>
      </c>
      <c r="F1" s="218" t="s">
        <v>873</v>
      </c>
      <c r="G1" s="218" t="s">
        <v>286</v>
      </c>
      <c r="H1" s="218" t="s">
        <v>379</v>
      </c>
      <c r="I1" s="218" t="s">
        <v>874</v>
      </c>
      <c r="J1" s="218" t="s">
        <v>875</v>
      </c>
      <c r="K1" s="218" t="s">
        <v>876</v>
      </c>
      <c r="L1" s="218" t="s">
        <v>899</v>
      </c>
      <c r="M1" s="218" t="s">
        <v>900</v>
      </c>
      <c r="N1" s="218" t="s">
        <v>901</v>
      </c>
      <c r="O1" s="218" t="s">
        <v>902</v>
      </c>
      <c r="P1" s="218" t="s">
        <v>871</v>
      </c>
    </row>
    <row r="2" spans="1:16" ht="31.5" customHeight="1" x14ac:dyDescent="0.35">
      <c r="A2" s="210" t="s">
        <v>888</v>
      </c>
      <c r="B2" s="206" t="s">
        <v>881</v>
      </c>
      <c r="C2" s="156" t="s">
        <v>930</v>
      </c>
      <c r="D2" s="207" t="s">
        <v>890</v>
      </c>
      <c r="E2" s="15"/>
      <c r="F2" s="241"/>
      <c r="G2" s="121"/>
      <c r="H2" s="121"/>
      <c r="I2" s="121"/>
      <c r="J2" s="121"/>
      <c r="K2" s="240"/>
      <c r="L2" s="121"/>
      <c r="M2" s="237"/>
      <c r="N2" s="237"/>
      <c r="O2" s="237"/>
      <c r="P2" s="237"/>
    </row>
    <row r="3" spans="1:16" s="84" customFormat="1" ht="31.5" customHeight="1" x14ac:dyDescent="0.35">
      <c r="A3" s="222" t="s">
        <v>887</v>
      </c>
      <c r="B3" s="206" t="s">
        <v>878</v>
      </c>
      <c r="C3" s="207" t="s">
        <v>898</v>
      </c>
      <c r="D3" s="206" t="s">
        <v>908</v>
      </c>
      <c r="E3" s="15"/>
      <c r="F3" s="241"/>
      <c r="G3" s="15"/>
      <c r="H3" s="235"/>
      <c r="I3" s="235"/>
      <c r="J3" s="15"/>
      <c r="K3" s="239"/>
      <c r="L3" s="15"/>
      <c r="M3" s="15"/>
      <c r="N3" s="15"/>
      <c r="O3" s="15"/>
      <c r="P3" s="15"/>
    </row>
    <row r="4" spans="1:16" s="84" customFormat="1" ht="31.5" customHeight="1" x14ac:dyDescent="0.35">
      <c r="A4" s="219" t="s">
        <v>885</v>
      </c>
      <c r="B4" s="206" t="s">
        <v>878</v>
      </c>
      <c r="C4" s="234" t="s">
        <v>931</v>
      </c>
      <c r="D4" s="206" t="s">
        <v>904</v>
      </c>
      <c r="E4" s="15"/>
      <c r="F4" s="15"/>
      <c r="G4" s="15"/>
      <c r="H4" s="241"/>
      <c r="I4" s="15"/>
      <c r="J4" s="15"/>
      <c r="K4" s="239"/>
      <c r="L4" s="15"/>
      <c r="M4" s="15"/>
      <c r="N4" s="15"/>
      <c r="O4" s="15"/>
      <c r="P4" s="15"/>
    </row>
    <row r="5" spans="1:16" s="84" customFormat="1" ht="31.5" customHeight="1" x14ac:dyDescent="0.35">
      <c r="A5" s="219" t="s">
        <v>885</v>
      </c>
      <c r="B5" s="206" t="s">
        <v>878</v>
      </c>
      <c r="C5" s="156" t="s">
        <v>910</v>
      </c>
      <c r="D5" s="206" t="s">
        <v>903</v>
      </c>
      <c r="E5" s="15"/>
      <c r="F5" s="15"/>
      <c r="G5" s="15"/>
      <c r="H5" s="241"/>
      <c r="I5" s="235"/>
      <c r="J5" s="15"/>
      <c r="K5" s="239"/>
      <c r="L5" s="15"/>
      <c r="M5" s="15"/>
      <c r="N5" s="15"/>
      <c r="O5" s="15"/>
      <c r="P5" s="15"/>
    </row>
    <row r="6" spans="1:16" s="84" customFormat="1" ht="31.5" customHeight="1" x14ac:dyDescent="0.35">
      <c r="A6" s="223" t="s">
        <v>884</v>
      </c>
      <c r="B6" s="206" t="s">
        <v>878</v>
      </c>
      <c r="C6" s="207" t="s">
        <v>913</v>
      </c>
      <c r="D6" s="207" t="s">
        <v>891</v>
      </c>
      <c r="E6" s="15"/>
      <c r="F6" s="15"/>
      <c r="G6" s="15"/>
      <c r="H6" s="241"/>
      <c r="I6" s="235"/>
      <c r="J6" s="15"/>
      <c r="K6" s="239"/>
      <c r="L6" s="15"/>
      <c r="M6" s="15"/>
      <c r="N6" s="15"/>
      <c r="O6" s="15"/>
      <c r="P6" s="15"/>
    </row>
    <row r="7" spans="1:16" s="84" customFormat="1" ht="31.5" customHeight="1" x14ac:dyDescent="0.35">
      <c r="A7" s="222" t="s">
        <v>887</v>
      </c>
      <c r="B7" s="206" t="s">
        <v>878</v>
      </c>
      <c r="C7" s="156" t="s">
        <v>905</v>
      </c>
      <c r="D7" s="160" t="s">
        <v>906</v>
      </c>
      <c r="E7" s="15"/>
      <c r="F7" s="15"/>
      <c r="H7" s="15"/>
      <c r="I7" s="241"/>
      <c r="J7" s="15"/>
      <c r="K7" s="239"/>
      <c r="L7" s="15"/>
      <c r="M7" s="15"/>
      <c r="N7" s="15"/>
      <c r="O7" s="15"/>
      <c r="P7" s="15"/>
    </row>
    <row r="8" spans="1:16" s="84" customFormat="1" ht="31.5" customHeight="1" x14ac:dyDescent="0.35">
      <c r="A8" s="208" t="s">
        <v>880</v>
      </c>
      <c r="B8" s="206" t="s">
        <v>892</v>
      </c>
      <c r="C8" s="207" t="s">
        <v>907</v>
      </c>
      <c r="D8" s="207" t="s">
        <v>891</v>
      </c>
      <c r="E8" s="15"/>
      <c r="F8" s="235"/>
      <c r="G8" s="235"/>
      <c r="H8" s="15"/>
      <c r="I8" s="15"/>
      <c r="J8" s="15"/>
      <c r="K8" s="239"/>
      <c r="L8" s="241"/>
      <c r="M8" s="15"/>
      <c r="N8" s="15"/>
      <c r="O8" s="15"/>
      <c r="P8" s="15"/>
    </row>
    <row r="9" spans="1:16" s="84" customFormat="1" ht="31.5" customHeight="1" x14ac:dyDescent="0.35">
      <c r="A9" s="208" t="s">
        <v>880</v>
      </c>
      <c r="B9" s="206" t="s">
        <v>881</v>
      </c>
      <c r="C9" s="157" t="s">
        <v>909</v>
      </c>
      <c r="D9" s="207" t="s">
        <v>890</v>
      </c>
      <c r="E9" s="15"/>
      <c r="F9" s="15"/>
      <c r="G9" s="15"/>
      <c r="H9" s="15"/>
      <c r="J9" s="15"/>
      <c r="K9" s="239"/>
      <c r="L9" s="15"/>
      <c r="M9" s="241"/>
      <c r="N9" s="15"/>
      <c r="O9" s="15"/>
      <c r="P9" s="15"/>
    </row>
    <row r="10" spans="1:16" s="84" customFormat="1" ht="31.5" customHeight="1" x14ac:dyDescent="0.35">
      <c r="A10" s="210" t="s">
        <v>888</v>
      </c>
      <c r="B10" s="206" t="s">
        <v>881</v>
      </c>
      <c r="C10" s="156" t="s">
        <v>911</v>
      </c>
      <c r="D10" s="207" t="s">
        <v>890</v>
      </c>
      <c r="E10" s="15"/>
      <c r="F10" s="15"/>
      <c r="G10" s="15"/>
      <c r="H10" s="15"/>
      <c r="I10" s="15"/>
      <c r="J10" s="15"/>
      <c r="K10" s="239"/>
      <c r="L10" s="241"/>
      <c r="M10" s="15"/>
      <c r="N10" s="15"/>
      <c r="O10" s="15"/>
      <c r="P10" s="15"/>
    </row>
    <row r="11" spans="1:16" s="84" customFormat="1" ht="29" x14ac:dyDescent="0.35">
      <c r="A11" s="208" t="s">
        <v>880</v>
      </c>
      <c r="B11" s="206" t="s">
        <v>881</v>
      </c>
      <c r="C11" s="207" t="s">
        <v>935</v>
      </c>
      <c r="D11" s="207" t="s">
        <v>882</v>
      </c>
      <c r="E11" s="15"/>
      <c r="F11" s="15"/>
      <c r="G11" s="236"/>
      <c r="H11" s="15"/>
      <c r="I11" s="15"/>
      <c r="J11" s="15"/>
      <c r="K11" s="239"/>
      <c r="L11" s="241"/>
      <c r="M11" s="241"/>
      <c r="N11" s="241"/>
      <c r="O11" s="241"/>
      <c r="P11" s="241"/>
    </row>
    <row r="12" spans="1:16" s="84" customFormat="1" ht="31.5" customHeight="1" x14ac:dyDescent="0.35">
      <c r="A12" s="209" t="s">
        <v>883</v>
      </c>
      <c r="B12" s="206" t="s">
        <v>878</v>
      </c>
      <c r="C12" s="207" t="s">
        <v>914</v>
      </c>
      <c r="D12" s="206" t="s">
        <v>886</v>
      </c>
      <c r="E12" s="160"/>
      <c r="F12" s="15"/>
      <c r="G12" s="15"/>
      <c r="H12" s="15"/>
      <c r="I12" s="15"/>
      <c r="J12" s="15"/>
      <c r="K12" s="239"/>
      <c r="L12" s="15"/>
      <c r="M12" s="15"/>
      <c r="N12" s="241"/>
      <c r="O12" s="15"/>
      <c r="P12" s="15"/>
    </row>
    <row r="13" spans="1:16" s="84" customFormat="1" ht="47" customHeight="1" x14ac:dyDescent="0.35">
      <c r="A13" s="219" t="s">
        <v>885</v>
      </c>
      <c r="B13" s="206" t="s">
        <v>878</v>
      </c>
      <c r="C13" s="234" t="s">
        <v>932</v>
      </c>
      <c r="D13" s="206" t="s">
        <v>903</v>
      </c>
      <c r="E13" s="15"/>
      <c r="F13" s="15"/>
      <c r="G13" s="15"/>
      <c r="H13" s="15"/>
      <c r="I13" s="15"/>
      <c r="J13" s="15"/>
      <c r="K13" s="239"/>
      <c r="L13" s="15"/>
      <c r="M13" s="241"/>
      <c r="N13" s="15"/>
      <c r="O13" s="15"/>
      <c r="P13" s="15"/>
    </row>
    <row r="14" spans="1:16" s="84" customFormat="1" ht="31.5" customHeight="1" x14ac:dyDescent="0.35">
      <c r="A14" s="219" t="s">
        <v>885</v>
      </c>
      <c r="B14" s="206" t="s">
        <v>878</v>
      </c>
      <c r="C14" s="207" t="s">
        <v>912</v>
      </c>
      <c r="D14" s="207" t="s">
        <v>903</v>
      </c>
      <c r="E14" s="15"/>
      <c r="F14" s="15"/>
      <c r="G14" s="15"/>
      <c r="H14" s="15"/>
      <c r="I14" s="15"/>
      <c r="J14" s="15"/>
      <c r="K14" s="239"/>
      <c r="L14" s="15"/>
      <c r="M14" s="200"/>
      <c r="N14" s="241"/>
      <c r="O14" s="200"/>
      <c r="P14" s="200"/>
    </row>
    <row r="15" spans="1:16" s="84" customFormat="1" ht="31.5" customHeight="1" x14ac:dyDescent="0.35">
      <c r="A15" s="224" t="s">
        <v>877</v>
      </c>
      <c r="B15" s="206" t="s">
        <v>878</v>
      </c>
      <c r="C15" s="207" t="s">
        <v>879</v>
      </c>
      <c r="D15" s="207" t="s">
        <v>891</v>
      </c>
      <c r="E15" s="15"/>
      <c r="F15" s="160"/>
      <c r="G15" s="15"/>
      <c r="H15" s="15"/>
      <c r="I15" s="15"/>
      <c r="J15" s="15"/>
      <c r="K15" s="239"/>
      <c r="L15" s="15"/>
      <c r="M15" s="15"/>
      <c r="N15" s="121"/>
      <c r="O15" s="241"/>
      <c r="P15" s="15"/>
    </row>
    <row r="16" spans="1:16" ht="31.5" customHeight="1" x14ac:dyDescent="0.35">
      <c r="A16" s="219" t="s">
        <v>885</v>
      </c>
      <c r="B16" s="206" t="s">
        <v>878</v>
      </c>
      <c r="C16" s="157" t="s">
        <v>933</v>
      </c>
      <c r="D16" s="206" t="s">
        <v>903</v>
      </c>
      <c r="E16" s="121"/>
      <c r="F16" s="121"/>
      <c r="G16" s="121"/>
      <c r="H16" s="121"/>
      <c r="I16" s="121"/>
      <c r="J16" s="121"/>
      <c r="K16" s="240"/>
      <c r="L16" s="121"/>
      <c r="M16" s="121"/>
      <c r="N16" s="121"/>
      <c r="O16" s="241"/>
      <c r="P16" s="121"/>
    </row>
    <row r="17" spans="1:16" s="84" customFormat="1" ht="31.5" customHeight="1" x14ac:dyDescent="0.35">
      <c r="A17" s="219" t="s">
        <v>885</v>
      </c>
      <c r="B17" s="206" t="s">
        <v>878</v>
      </c>
      <c r="C17" s="207" t="s">
        <v>889</v>
      </c>
      <c r="D17" s="160" t="s">
        <v>886</v>
      </c>
      <c r="E17" s="15"/>
      <c r="F17" s="15"/>
      <c r="G17" s="15"/>
      <c r="H17" s="15"/>
      <c r="I17" s="15"/>
      <c r="J17" s="15"/>
      <c r="K17" s="239"/>
      <c r="L17" s="15"/>
      <c r="M17" s="15"/>
      <c r="N17" s="121"/>
      <c r="O17" s="15"/>
      <c r="P17" s="241"/>
    </row>
    <row r="18" spans="1:16" ht="27" customHeight="1" x14ac:dyDescent="0.35">
      <c r="A18" s="248"/>
      <c r="B18" s="248"/>
      <c r="C18" s="249"/>
      <c r="D18" s="248"/>
      <c r="E18" s="238"/>
      <c r="F18" s="238"/>
      <c r="G18" s="238"/>
      <c r="H18" s="238"/>
      <c r="I18" s="238"/>
      <c r="J18" s="238"/>
      <c r="K18" s="238"/>
      <c r="L18" s="238"/>
      <c r="M18" s="238"/>
      <c r="N18" s="238"/>
      <c r="O18" s="238"/>
      <c r="P18" s="238"/>
    </row>
    <row r="19" spans="1:16" s="84" customFormat="1" ht="27" customHeight="1" x14ac:dyDescent="0.35">
      <c r="A19" s="242" t="s">
        <v>885</v>
      </c>
      <c r="B19" s="220" t="s">
        <v>892</v>
      </c>
      <c r="C19" s="221" t="s">
        <v>893</v>
      </c>
      <c r="D19" s="221" t="s">
        <v>890</v>
      </c>
      <c r="E19" s="245"/>
      <c r="F19" s="246"/>
      <c r="G19" s="241"/>
      <c r="H19" s="241"/>
      <c r="I19" s="241"/>
      <c r="J19" s="241"/>
      <c r="K19" s="247"/>
      <c r="L19" s="241"/>
      <c r="M19" s="241"/>
      <c r="N19" s="241"/>
      <c r="O19" s="241"/>
      <c r="P19" s="241"/>
    </row>
    <row r="20" spans="1:16" s="84" customFormat="1" ht="27" customHeight="1" x14ac:dyDescent="0.35">
      <c r="A20" s="243" t="s">
        <v>888</v>
      </c>
      <c r="B20" s="220" t="s">
        <v>892</v>
      </c>
      <c r="C20" s="221" t="s">
        <v>894</v>
      </c>
      <c r="D20" s="221" t="s">
        <v>890</v>
      </c>
      <c r="E20" s="245"/>
      <c r="F20" s="246"/>
      <c r="G20" s="241"/>
      <c r="H20" s="241"/>
      <c r="I20" s="241"/>
      <c r="J20" s="241"/>
      <c r="K20" s="247"/>
      <c r="L20" s="241"/>
      <c r="M20" s="241"/>
      <c r="N20" s="241"/>
      <c r="O20" s="241"/>
      <c r="P20" s="241"/>
    </row>
    <row r="21" spans="1:16" s="84" customFormat="1" ht="27" customHeight="1" x14ac:dyDescent="0.35">
      <c r="A21" s="242" t="s">
        <v>885</v>
      </c>
      <c r="B21" s="220" t="s">
        <v>892</v>
      </c>
      <c r="C21" s="221" t="s">
        <v>895</v>
      </c>
      <c r="D21" s="221" t="s">
        <v>890</v>
      </c>
      <c r="E21" s="245"/>
      <c r="F21" s="246"/>
      <c r="G21" s="241"/>
      <c r="H21" s="241"/>
      <c r="I21" s="241"/>
      <c r="J21" s="241"/>
      <c r="K21" s="247"/>
      <c r="L21" s="241"/>
      <c r="M21" s="241"/>
      <c r="N21" s="241"/>
      <c r="O21" s="241"/>
      <c r="P21" s="241"/>
    </row>
    <row r="22" spans="1:16" s="84" customFormat="1" ht="27" customHeight="1" x14ac:dyDescent="0.35">
      <c r="A22" s="243" t="s">
        <v>888</v>
      </c>
      <c r="B22" s="220" t="s">
        <v>892</v>
      </c>
      <c r="C22" s="221" t="s">
        <v>896</v>
      </c>
      <c r="D22" s="221" t="s">
        <v>890</v>
      </c>
      <c r="E22" s="241"/>
      <c r="F22" s="246"/>
      <c r="G22" s="241"/>
      <c r="H22" s="241"/>
      <c r="I22" s="241"/>
      <c r="J22" s="241"/>
      <c r="K22" s="247"/>
      <c r="L22" s="241"/>
      <c r="M22" s="241"/>
      <c r="N22" s="241"/>
      <c r="O22" s="241"/>
      <c r="P22" s="241"/>
    </row>
    <row r="23" spans="1:16" s="84" customFormat="1" ht="27" customHeight="1" x14ac:dyDescent="0.35">
      <c r="A23" s="244" t="s">
        <v>880</v>
      </c>
      <c r="B23" s="220" t="s">
        <v>892</v>
      </c>
      <c r="C23" s="221" t="s">
        <v>897</v>
      </c>
      <c r="D23" s="221" t="s">
        <v>890</v>
      </c>
      <c r="E23" s="241"/>
      <c r="F23" s="246"/>
      <c r="G23" s="241"/>
      <c r="H23" s="241"/>
      <c r="I23" s="241"/>
      <c r="J23" s="241"/>
      <c r="K23" s="247"/>
      <c r="L23" s="241"/>
      <c r="M23" s="241"/>
      <c r="N23" s="241"/>
      <c r="O23" s="241"/>
      <c r="P23" s="241"/>
    </row>
  </sheetData>
  <autoFilter ref="A1:P1" xr:uid="{00000000-0009-0000-0000-000001000000}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"/>
  <sheetViews>
    <sheetView showGridLines="0" view="pageBreakPreview" zoomScaleNormal="100" zoomScaleSheetLayoutView="100" workbookViewId="0">
      <selection activeCell="D35" sqref="D35"/>
    </sheetView>
  </sheetViews>
  <sheetFormatPr baseColWidth="10" defaultColWidth="11.453125" defaultRowHeight="14.5" x14ac:dyDescent="0.35"/>
  <cols>
    <col min="3" max="3" width="10.54296875" customWidth="1"/>
    <col min="4" max="4" width="3.08984375" customWidth="1"/>
    <col min="11" max="11" width="19" customWidth="1"/>
  </cols>
  <sheetData/>
  <pageMargins left="0.7" right="0.7" top="0.75" bottom="0.75" header="0.3" footer="0.3"/>
  <pageSetup paperSize="9" scale="7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/>
  <dimension ref="A3:C20"/>
  <sheetViews>
    <sheetView workbookViewId="0">
      <selection activeCell="G34" sqref="G34"/>
    </sheetView>
  </sheetViews>
  <sheetFormatPr baseColWidth="10" defaultColWidth="11.453125" defaultRowHeight="14.5" x14ac:dyDescent="0.35"/>
  <sheetData>
    <row r="3" spans="1:3" x14ac:dyDescent="0.35">
      <c r="A3" s="104"/>
      <c r="B3" s="105"/>
      <c r="C3" s="106"/>
    </row>
    <row r="4" spans="1:3" x14ac:dyDescent="0.35">
      <c r="A4" s="107"/>
      <c r="B4" s="97"/>
      <c r="C4" s="108"/>
    </row>
    <row r="5" spans="1:3" x14ac:dyDescent="0.35">
      <c r="A5" s="107"/>
      <c r="B5" s="97"/>
      <c r="C5" s="108"/>
    </row>
    <row r="6" spans="1:3" x14ac:dyDescent="0.35">
      <c r="A6" s="107"/>
      <c r="B6" s="97"/>
      <c r="C6" s="108"/>
    </row>
    <row r="7" spans="1:3" x14ac:dyDescent="0.35">
      <c r="A7" s="107"/>
      <c r="B7" s="97"/>
      <c r="C7" s="108"/>
    </row>
    <row r="8" spans="1:3" x14ac:dyDescent="0.35">
      <c r="A8" s="107"/>
      <c r="B8" s="97"/>
      <c r="C8" s="108"/>
    </row>
    <row r="9" spans="1:3" x14ac:dyDescent="0.35">
      <c r="A9" s="107"/>
      <c r="B9" s="97"/>
      <c r="C9" s="108"/>
    </row>
    <row r="10" spans="1:3" x14ac:dyDescent="0.35">
      <c r="A10" s="107"/>
      <c r="B10" s="97"/>
      <c r="C10" s="108"/>
    </row>
    <row r="11" spans="1:3" x14ac:dyDescent="0.35">
      <c r="A11" s="107"/>
      <c r="B11" s="97"/>
      <c r="C11" s="108"/>
    </row>
    <row r="12" spans="1:3" x14ac:dyDescent="0.35">
      <c r="A12" s="107"/>
      <c r="B12" s="97"/>
      <c r="C12" s="108"/>
    </row>
    <row r="13" spans="1:3" x14ac:dyDescent="0.35">
      <c r="A13" s="107"/>
      <c r="B13" s="97"/>
      <c r="C13" s="108"/>
    </row>
    <row r="14" spans="1:3" x14ac:dyDescent="0.35">
      <c r="A14" s="107"/>
      <c r="B14" s="97"/>
      <c r="C14" s="108"/>
    </row>
    <row r="15" spans="1:3" x14ac:dyDescent="0.35">
      <c r="A15" s="107"/>
      <c r="B15" s="97"/>
      <c r="C15" s="108"/>
    </row>
    <row r="16" spans="1:3" x14ac:dyDescent="0.35">
      <c r="A16" s="107"/>
      <c r="B16" s="97"/>
      <c r="C16" s="108"/>
    </row>
    <row r="17" spans="1:3" x14ac:dyDescent="0.35">
      <c r="A17" s="107"/>
      <c r="B17" s="97"/>
      <c r="C17" s="108"/>
    </row>
    <row r="18" spans="1:3" x14ac:dyDescent="0.35">
      <c r="A18" s="107"/>
      <c r="B18" s="97"/>
      <c r="C18" s="108"/>
    </row>
    <row r="19" spans="1:3" x14ac:dyDescent="0.35">
      <c r="A19" s="107"/>
      <c r="B19" s="97"/>
      <c r="C19" s="108"/>
    </row>
    <row r="20" spans="1:3" x14ac:dyDescent="0.35">
      <c r="A20" s="109"/>
      <c r="B20" s="110"/>
      <c r="C20" s="11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8">
    <tabColor theme="8" tint="0.79998168889431442"/>
  </sheetPr>
  <dimension ref="A1:U403"/>
  <sheetViews>
    <sheetView showGridLines="0" zoomScale="56" zoomScaleNormal="56" workbookViewId="0">
      <selection activeCell="T122" sqref="T122"/>
    </sheetView>
  </sheetViews>
  <sheetFormatPr baseColWidth="10" defaultColWidth="11.453125" defaultRowHeight="14.5" x14ac:dyDescent="0.35"/>
  <cols>
    <col min="1" max="1" width="11.453125" style="53"/>
    <col min="2" max="2" width="23.08984375" customWidth="1"/>
    <col min="3" max="3" width="44.08984375" customWidth="1"/>
    <col min="4" max="4" width="24.08984375" customWidth="1"/>
    <col min="5" max="5" width="17.54296875" customWidth="1"/>
    <col min="6" max="6" width="28.08984375" customWidth="1"/>
    <col min="7" max="7" width="15.90625" customWidth="1"/>
    <col min="8" max="9" width="24.90625" customWidth="1"/>
    <col min="10" max="10" width="17.90625" customWidth="1"/>
    <col min="11" max="11" width="27.08984375" customWidth="1"/>
    <col min="12" max="12" width="33" customWidth="1"/>
    <col min="13" max="13" width="36.08984375" customWidth="1"/>
    <col min="14" max="14" width="11.90625" customWidth="1"/>
    <col min="15" max="15" width="25.90625" customWidth="1"/>
    <col min="16" max="16" width="24.08984375" customWidth="1"/>
    <col min="17" max="17" width="5" customWidth="1"/>
    <col min="18" max="18" width="6.08984375" customWidth="1"/>
    <col min="19" max="19" width="5.08984375" customWidth="1"/>
    <col min="20" max="20" width="7.54296875" customWidth="1"/>
    <col min="21" max="21" width="12.90625" customWidth="1"/>
  </cols>
  <sheetData>
    <row r="1" spans="1:21" x14ac:dyDescent="0.35">
      <c r="A1" s="74"/>
      <c r="B1" s="75"/>
      <c r="C1" s="75"/>
      <c r="D1" s="75"/>
    </row>
    <row r="2" spans="1:21" ht="15.5" x14ac:dyDescent="0.35">
      <c r="A2" s="74"/>
      <c r="B2" s="101" t="s">
        <v>110</v>
      </c>
      <c r="C2" s="98"/>
      <c r="D2" s="98"/>
    </row>
    <row r="3" spans="1:21" s="90" customFormat="1" ht="15.5" x14ac:dyDescent="0.35">
      <c r="A3" s="99"/>
      <c r="B3" s="102" t="s">
        <v>77</v>
      </c>
      <c r="C3" s="100"/>
      <c r="D3" s="100"/>
    </row>
    <row r="4" spans="1:21" s="90" customFormat="1" ht="15.5" x14ac:dyDescent="0.35">
      <c r="A4" s="99"/>
      <c r="B4" s="102" t="s">
        <v>76</v>
      </c>
      <c r="C4" s="100"/>
      <c r="D4" s="100"/>
    </row>
    <row r="5" spans="1:21" x14ac:dyDescent="0.35">
      <c r="A5" s="74"/>
      <c r="B5" s="75"/>
      <c r="C5" s="75"/>
      <c r="D5" s="75"/>
    </row>
    <row r="6" spans="1:21" ht="15.5" x14ac:dyDescent="0.35">
      <c r="A6" s="55"/>
      <c r="B6" s="84"/>
      <c r="C6" s="84"/>
      <c r="D6" s="84"/>
      <c r="E6" s="84"/>
      <c r="F6" s="84"/>
      <c r="G6" s="84"/>
      <c r="N6" s="90"/>
      <c r="O6" s="90"/>
      <c r="P6" s="90"/>
      <c r="Q6" s="90"/>
    </row>
    <row r="7" spans="1:21" ht="15.5" x14ac:dyDescent="0.35">
      <c r="A7" s="55"/>
      <c r="B7" s="84"/>
      <c r="C7" s="84"/>
      <c r="D7" s="84"/>
      <c r="E7" s="84"/>
      <c r="F7" s="84"/>
      <c r="G7" s="84"/>
      <c r="N7" s="90"/>
      <c r="O7" s="90"/>
      <c r="P7" s="90"/>
      <c r="Q7" s="90"/>
    </row>
    <row r="8" spans="1:21" ht="18.5" x14ac:dyDescent="0.45">
      <c r="B8" s="91" t="s">
        <v>68</v>
      </c>
      <c r="C8" s="92" t="s">
        <v>781</v>
      </c>
      <c r="D8" s="92"/>
      <c r="N8" s="90"/>
      <c r="O8" s="89" t="s">
        <v>68</v>
      </c>
      <c r="P8" s="90" t="s">
        <v>781</v>
      </c>
      <c r="Q8" s="90"/>
    </row>
    <row r="9" spans="1:21" ht="28.5" x14ac:dyDescent="0.65">
      <c r="A9" s="73"/>
      <c r="B9" s="92"/>
      <c r="C9" s="92"/>
      <c r="D9" s="92"/>
      <c r="E9" s="58"/>
      <c r="F9" s="58"/>
      <c r="G9" s="58"/>
      <c r="H9" s="58"/>
      <c r="I9" s="58"/>
      <c r="J9" s="58"/>
      <c r="K9" s="58"/>
      <c r="L9" s="58"/>
      <c r="M9" s="58"/>
      <c r="N9" s="90"/>
      <c r="O9" s="90"/>
      <c r="P9" s="90"/>
      <c r="Q9" s="90"/>
      <c r="R9" s="58"/>
      <c r="S9" s="58"/>
      <c r="T9" s="58"/>
      <c r="U9" s="58"/>
    </row>
    <row r="10" spans="1:21" ht="28.5" x14ac:dyDescent="0.65">
      <c r="A10" s="73"/>
      <c r="B10" s="92"/>
      <c r="C10" s="91" t="s">
        <v>779</v>
      </c>
      <c r="D10" s="92"/>
      <c r="E10" s="92"/>
      <c r="F10" s="92"/>
      <c r="G10" s="92"/>
      <c r="H10" s="58"/>
      <c r="I10" s="58"/>
      <c r="J10" s="58"/>
      <c r="K10" s="58"/>
      <c r="L10" s="58"/>
      <c r="M10" s="58"/>
      <c r="N10" s="90"/>
      <c r="O10" s="90"/>
      <c r="P10" s="89" t="s">
        <v>779</v>
      </c>
      <c r="Q10" s="90"/>
      <c r="R10" s="90"/>
      <c r="S10" s="90"/>
      <c r="T10" s="90"/>
      <c r="U10" s="90"/>
    </row>
    <row r="11" spans="1:21" ht="18.5" x14ac:dyDescent="0.45">
      <c r="B11" s="92"/>
      <c r="C11" s="92" t="s">
        <v>48</v>
      </c>
      <c r="D11" s="92" t="s">
        <v>70</v>
      </c>
      <c r="E11" s="92" t="s">
        <v>50</v>
      </c>
      <c r="F11" s="92" t="s">
        <v>49</v>
      </c>
      <c r="G11" s="92" t="s">
        <v>780</v>
      </c>
      <c r="N11" s="90"/>
      <c r="O11" s="90"/>
      <c r="P11" s="90" t="s">
        <v>181</v>
      </c>
      <c r="Q11" s="90" t="s">
        <v>52</v>
      </c>
      <c r="R11" s="90" t="s">
        <v>103</v>
      </c>
      <c r="S11" s="90" t="s">
        <v>53</v>
      </c>
      <c r="T11" s="90" t="s">
        <v>78</v>
      </c>
      <c r="U11" s="90" t="s">
        <v>780</v>
      </c>
    </row>
    <row r="12" spans="1:21" ht="18.5" x14ac:dyDescent="0.45">
      <c r="B12" s="92" t="s">
        <v>67</v>
      </c>
      <c r="C12" s="138">
        <v>0.62295081967213117</v>
      </c>
      <c r="D12" s="138">
        <v>0.31147540983606559</v>
      </c>
      <c r="E12" s="138">
        <v>5.737704918032787E-2</v>
      </c>
      <c r="F12" s="138">
        <v>8.1967213114754103E-3</v>
      </c>
      <c r="G12" s="138">
        <v>1</v>
      </c>
      <c r="N12" s="90"/>
      <c r="O12" s="90" t="s">
        <v>69</v>
      </c>
      <c r="P12" s="90"/>
      <c r="Q12" s="90">
        <v>311</v>
      </c>
      <c r="R12" s="90">
        <v>25</v>
      </c>
      <c r="S12" s="90">
        <v>28</v>
      </c>
      <c r="T12" s="90">
        <v>4</v>
      </c>
      <c r="U12" s="90">
        <v>368</v>
      </c>
    </row>
    <row r="13" spans="1:21" ht="18.5" x14ac:dyDescent="0.45">
      <c r="D13" s="92"/>
      <c r="N13" s="90"/>
      <c r="Q13" s="90"/>
    </row>
    <row r="14" spans="1:21" ht="18.5" x14ac:dyDescent="0.45">
      <c r="D14" s="92"/>
      <c r="N14" s="90"/>
      <c r="Q14" s="90"/>
    </row>
    <row r="15" spans="1:21" ht="18.5" x14ac:dyDescent="0.45">
      <c r="D15" s="92"/>
      <c r="N15" s="90"/>
      <c r="Q15" s="90"/>
    </row>
    <row r="16" spans="1:21" ht="18.5" x14ac:dyDescent="0.45">
      <c r="D16" s="92"/>
      <c r="N16" s="90"/>
      <c r="Q16" s="90"/>
    </row>
    <row r="17" spans="4:17" ht="18.5" x14ac:dyDescent="0.45">
      <c r="D17" s="92"/>
      <c r="N17" s="90"/>
      <c r="Q17" s="90"/>
    </row>
    <row r="18" spans="4:17" ht="18.5" x14ac:dyDescent="0.45">
      <c r="D18" s="92"/>
      <c r="N18" s="90"/>
      <c r="O18" s="90"/>
      <c r="P18" s="90"/>
      <c r="Q18" s="90"/>
    </row>
    <row r="31" spans="4:17" ht="13.5" customHeight="1" x14ac:dyDescent="0.35"/>
    <row r="35" spans="2:21" x14ac:dyDescent="0.35">
      <c r="T35" s="84"/>
    </row>
    <row r="36" spans="2:21" x14ac:dyDescent="0.35">
      <c r="T36" s="84"/>
    </row>
    <row r="40" spans="2:21" x14ac:dyDescent="0.35">
      <c r="E40" s="84"/>
      <c r="F40" s="84"/>
      <c r="G40" s="84"/>
      <c r="H40" s="84"/>
      <c r="I40" s="84"/>
      <c r="J40" s="84"/>
      <c r="K40" s="84"/>
      <c r="L40" s="84"/>
      <c r="M40" s="84"/>
      <c r="N40" s="84"/>
      <c r="U40" s="84"/>
    </row>
    <row r="41" spans="2:21" x14ac:dyDescent="0.35">
      <c r="E41" s="84"/>
      <c r="F41" s="84"/>
      <c r="G41" s="84"/>
      <c r="H41" s="84"/>
      <c r="I41" s="84"/>
      <c r="J41" s="84"/>
      <c r="K41" s="84"/>
      <c r="L41" s="84"/>
      <c r="M41" s="84"/>
      <c r="N41" s="84"/>
      <c r="U41" s="84"/>
    </row>
    <row r="42" spans="2:21" x14ac:dyDescent="0.35">
      <c r="E42" s="84"/>
      <c r="F42" s="84"/>
      <c r="G42" s="84"/>
      <c r="H42" s="84"/>
      <c r="I42" s="84"/>
      <c r="J42" s="84"/>
      <c r="K42" s="84"/>
      <c r="L42" s="84"/>
      <c r="M42" s="84"/>
      <c r="N42" s="84"/>
      <c r="U42" s="84"/>
    </row>
    <row r="43" spans="2:21" ht="18.5" x14ac:dyDescent="0.35"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95" t="s">
        <v>68</v>
      </c>
      <c r="P43" s="94" t="s">
        <v>781</v>
      </c>
      <c r="Q43" s="94"/>
      <c r="R43" s="94"/>
      <c r="S43" s="94"/>
      <c r="U43" s="84"/>
    </row>
    <row r="44" spans="2:21" ht="18.5" x14ac:dyDescent="0.35">
      <c r="B44" s="93" t="s">
        <v>72</v>
      </c>
      <c r="C44" s="94"/>
      <c r="D44" s="94"/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94"/>
      <c r="P44" s="94"/>
      <c r="Q44" s="94"/>
      <c r="R44" s="94"/>
      <c r="S44" s="94"/>
      <c r="U44" s="84"/>
    </row>
    <row r="45" spans="2:21" ht="18.5" x14ac:dyDescent="0.35">
      <c r="B45" s="95" t="s">
        <v>73</v>
      </c>
      <c r="C45" s="94" t="s">
        <v>781</v>
      </c>
      <c r="D45" s="9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95" t="s">
        <v>67</v>
      </c>
      <c r="P45" s="95" t="s">
        <v>779</v>
      </c>
      <c r="Q45" s="94"/>
      <c r="R45" s="94"/>
      <c r="U45" s="84"/>
    </row>
    <row r="46" spans="2:21" ht="18.5" x14ac:dyDescent="0.45">
      <c r="B46" s="94"/>
      <c r="C46" s="94"/>
      <c r="D46" s="94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95" t="s">
        <v>782</v>
      </c>
      <c r="P46" s="92" t="s">
        <v>638</v>
      </c>
      <c r="Q46" s="92" t="s">
        <v>157</v>
      </c>
      <c r="R46" s="94" t="s">
        <v>780</v>
      </c>
      <c r="U46" s="84"/>
    </row>
    <row r="47" spans="2:21" ht="18.5" x14ac:dyDescent="0.35">
      <c r="B47" s="95" t="s">
        <v>782</v>
      </c>
      <c r="C47" s="94" t="s">
        <v>71</v>
      </c>
      <c r="D47" s="9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96" t="s">
        <v>70</v>
      </c>
      <c r="P47" s="94">
        <v>8</v>
      </c>
      <c r="Q47" s="94">
        <v>68</v>
      </c>
      <c r="R47" s="94">
        <v>76</v>
      </c>
      <c r="U47" s="84"/>
    </row>
    <row r="48" spans="2:21" ht="18.5" x14ac:dyDescent="0.35">
      <c r="B48" s="96" t="s">
        <v>181</v>
      </c>
      <c r="C48" s="94"/>
      <c r="D48" s="9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96" t="s">
        <v>48</v>
      </c>
      <c r="P48" s="94">
        <v>15</v>
      </c>
      <c r="Q48" s="94">
        <v>137</v>
      </c>
      <c r="R48" s="94">
        <v>152</v>
      </c>
      <c r="U48" s="84"/>
    </row>
    <row r="49" spans="1:21" ht="18.5" x14ac:dyDescent="0.35">
      <c r="B49" s="96" t="s">
        <v>84</v>
      </c>
      <c r="C49" s="94">
        <v>95</v>
      </c>
      <c r="D49" s="9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96" t="s">
        <v>49</v>
      </c>
      <c r="P49" s="94"/>
      <c r="Q49" s="94">
        <v>2</v>
      </c>
      <c r="R49" s="94">
        <v>2</v>
      </c>
      <c r="U49" s="84"/>
    </row>
    <row r="50" spans="1:21" ht="18.5" x14ac:dyDescent="0.45">
      <c r="B50" s="96" t="s">
        <v>83</v>
      </c>
      <c r="C50" s="94">
        <v>274</v>
      </c>
      <c r="D50" s="9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96" t="s">
        <v>50</v>
      </c>
      <c r="P50" s="92">
        <v>1</v>
      </c>
      <c r="Q50" s="92">
        <v>13</v>
      </c>
      <c r="R50" s="92">
        <v>14</v>
      </c>
      <c r="U50" s="84"/>
    </row>
    <row r="51" spans="1:21" ht="18.5" x14ac:dyDescent="0.45">
      <c r="A51" s="4"/>
      <c r="B51" s="96" t="s">
        <v>780</v>
      </c>
      <c r="C51" s="94">
        <v>369</v>
      </c>
      <c r="D51" s="9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96" t="s">
        <v>607</v>
      </c>
      <c r="P51" s="92">
        <v>2</v>
      </c>
      <c r="Q51" s="92">
        <v>86</v>
      </c>
      <c r="R51" s="92">
        <v>88</v>
      </c>
      <c r="U51" s="84"/>
    </row>
    <row r="52" spans="1:21" ht="18.5" x14ac:dyDescent="0.45"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96" t="s">
        <v>778</v>
      </c>
      <c r="P52" s="92"/>
      <c r="Q52" s="92">
        <v>1</v>
      </c>
      <c r="R52" s="92">
        <v>1</v>
      </c>
      <c r="U52" s="84"/>
    </row>
    <row r="53" spans="1:21" ht="18.5" x14ac:dyDescent="0.35"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96" t="s">
        <v>780</v>
      </c>
      <c r="P53" s="94">
        <v>26</v>
      </c>
      <c r="Q53" s="94">
        <v>307</v>
      </c>
      <c r="R53" s="94">
        <v>333</v>
      </c>
      <c r="U53" s="84"/>
    </row>
    <row r="54" spans="1:21" x14ac:dyDescent="0.35">
      <c r="A54" s="4"/>
      <c r="E54" s="84"/>
      <c r="F54" s="84"/>
      <c r="G54" s="84"/>
      <c r="H54" s="84"/>
      <c r="I54" s="84"/>
      <c r="J54" s="84"/>
      <c r="K54" s="84"/>
      <c r="L54" s="84"/>
      <c r="M54" s="84"/>
      <c r="N54" s="84"/>
      <c r="U54" s="84"/>
    </row>
    <row r="55" spans="1:21" x14ac:dyDescent="0.35">
      <c r="A55" s="4"/>
      <c r="B55" s="84"/>
      <c r="C55" s="84"/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</row>
    <row r="56" spans="1:21" x14ac:dyDescent="0.35">
      <c r="A56" s="4"/>
      <c r="B56" s="84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</row>
    <row r="57" spans="1:21" x14ac:dyDescent="0.35">
      <c r="A57" s="4"/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</row>
    <row r="58" spans="1:21" x14ac:dyDescent="0.35">
      <c r="A58" s="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</row>
    <row r="59" spans="1:21" x14ac:dyDescent="0.35">
      <c r="A59" s="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</row>
    <row r="60" spans="1:21" x14ac:dyDescent="0.35">
      <c r="A60" s="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</row>
    <row r="61" spans="1:21" x14ac:dyDescent="0.35">
      <c r="A61" s="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</row>
    <row r="62" spans="1:21" x14ac:dyDescent="0.35">
      <c r="A62" s="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</row>
    <row r="63" spans="1:21" x14ac:dyDescent="0.35">
      <c r="A63" s="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</row>
    <row r="64" spans="1:21" x14ac:dyDescent="0.35">
      <c r="A64" s="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</row>
    <row r="65" spans="1:21" x14ac:dyDescent="0.35">
      <c r="A65" s="4"/>
      <c r="B65" s="84"/>
      <c r="C65" s="84"/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</row>
    <row r="66" spans="1:21" x14ac:dyDescent="0.35">
      <c r="A66" s="4"/>
      <c r="B66" s="84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</row>
    <row r="67" spans="1:21" x14ac:dyDescent="0.35">
      <c r="A67" s="4"/>
      <c r="B67" s="84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</row>
    <row r="68" spans="1:21" x14ac:dyDescent="0.35">
      <c r="A68" s="4"/>
      <c r="B68" s="84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</row>
    <row r="69" spans="1:21" x14ac:dyDescent="0.35">
      <c r="A69" s="4"/>
      <c r="B69" s="84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</row>
    <row r="70" spans="1:21" x14ac:dyDescent="0.35">
      <c r="A70" s="4"/>
      <c r="B70" s="84"/>
      <c r="C70" s="84"/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</row>
    <row r="71" spans="1:21" x14ac:dyDescent="0.35">
      <c r="A71" s="4"/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</row>
    <row r="72" spans="1:21" x14ac:dyDescent="0.35">
      <c r="A72" s="4"/>
      <c r="B72" s="84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</row>
    <row r="73" spans="1:21" x14ac:dyDescent="0.35">
      <c r="A73" s="4"/>
      <c r="B73" s="84"/>
      <c r="C73" s="84"/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</row>
    <row r="74" spans="1:21" x14ac:dyDescent="0.35">
      <c r="A74" s="84"/>
      <c r="B74" s="84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</row>
    <row r="75" spans="1:21" x14ac:dyDescent="0.35">
      <c r="A75" s="84"/>
      <c r="B75" s="84"/>
      <c r="C75" s="84"/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</row>
    <row r="76" spans="1:21" x14ac:dyDescent="0.35">
      <c r="A76" s="84"/>
      <c r="B76" s="84"/>
      <c r="C76" s="84"/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84"/>
      <c r="S76" s="84"/>
      <c r="T76" s="84"/>
      <c r="U76" s="84"/>
    </row>
    <row r="77" spans="1:21" x14ac:dyDescent="0.35">
      <c r="A77" s="84"/>
      <c r="B77" s="84"/>
      <c r="C77" s="84"/>
      <c r="D77" s="84"/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84"/>
      <c r="U77" s="84"/>
    </row>
    <row r="78" spans="1:21" x14ac:dyDescent="0.35">
      <c r="A78" s="84"/>
      <c r="B78" s="84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</row>
    <row r="79" spans="1:21" x14ac:dyDescent="0.35">
      <c r="A79" s="84"/>
      <c r="B79" s="84"/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</row>
    <row r="80" spans="1:21" x14ac:dyDescent="0.35">
      <c r="A80" s="4"/>
      <c r="B80" s="84"/>
      <c r="C80" s="84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</row>
    <row r="81" spans="1:21" x14ac:dyDescent="0.35">
      <c r="A81" s="4"/>
      <c r="B81" s="84"/>
      <c r="C81" s="84"/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</row>
    <row r="82" spans="1:21" x14ac:dyDescent="0.35">
      <c r="A82" s="4"/>
      <c r="B82" s="84"/>
      <c r="C82" s="84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</row>
    <row r="83" spans="1:21" x14ac:dyDescent="0.35">
      <c r="A83" s="4"/>
      <c r="B83" s="84"/>
      <c r="C83" s="84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</row>
    <row r="84" spans="1:21" x14ac:dyDescent="0.35">
      <c r="A84" s="4"/>
      <c r="B84" s="84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</row>
    <row r="85" spans="1:21" x14ac:dyDescent="0.35">
      <c r="A85" s="4"/>
      <c r="B85" s="84"/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</row>
    <row r="86" spans="1:21" x14ac:dyDescent="0.35">
      <c r="A86" s="4"/>
      <c r="B86" s="84"/>
      <c r="C86" s="84"/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</row>
    <row r="87" spans="1:21" x14ac:dyDescent="0.35">
      <c r="A87" s="4"/>
      <c r="B87" s="84"/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</row>
    <row r="88" spans="1:21" x14ac:dyDescent="0.35">
      <c r="A88" s="4"/>
      <c r="B88" s="84"/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</row>
    <row r="89" spans="1:21" x14ac:dyDescent="0.35">
      <c r="A89" s="4"/>
      <c r="B89" s="84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</row>
    <row r="90" spans="1:21" x14ac:dyDescent="0.35">
      <c r="A90" s="4"/>
      <c r="B90" s="84"/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</row>
    <row r="91" spans="1:21" x14ac:dyDescent="0.35">
      <c r="A91" s="4"/>
      <c r="B91" s="84"/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</row>
    <row r="92" spans="1:21" x14ac:dyDescent="0.35">
      <c r="A92" s="4"/>
      <c r="B92" s="84"/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</row>
    <row r="93" spans="1:21" x14ac:dyDescent="0.35">
      <c r="A93" s="84"/>
      <c r="B93" s="84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</row>
    <row r="94" spans="1:21" x14ac:dyDescent="0.35">
      <c r="A94" s="84"/>
      <c r="B94" s="84"/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</row>
    <row r="95" spans="1:21" x14ac:dyDescent="0.35">
      <c r="A95" s="84"/>
      <c r="B95" s="84"/>
      <c r="C95" s="84"/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</row>
    <row r="96" spans="1:21" x14ac:dyDescent="0.35">
      <c r="A96" s="84"/>
      <c r="B96" s="84"/>
      <c r="C96" s="84"/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</row>
    <row r="97" spans="1:21" x14ac:dyDescent="0.35">
      <c r="A97" s="84"/>
      <c r="B97" s="84"/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</row>
    <row r="98" spans="1:21" x14ac:dyDescent="0.35">
      <c r="A98" s="84"/>
      <c r="B98" s="84"/>
      <c r="C98" s="84"/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</row>
    <row r="99" spans="1:21" x14ac:dyDescent="0.35">
      <c r="A99" s="4"/>
      <c r="B99" s="84"/>
      <c r="C99" s="84"/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</row>
    <row r="100" spans="1:21" x14ac:dyDescent="0.35">
      <c r="A100" s="4"/>
      <c r="B100" s="84"/>
      <c r="C100" s="84"/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</row>
    <row r="101" spans="1:21" x14ac:dyDescent="0.35">
      <c r="A101" s="84"/>
      <c r="B101" s="84"/>
      <c r="C101" s="84"/>
      <c r="D101" s="84"/>
      <c r="E101" s="84"/>
      <c r="F101" s="8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</row>
    <row r="102" spans="1:21" x14ac:dyDescent="0.35">
      <c r="A102" s="84"/>
      <c r="B102" s="84"/>
      <c r="C102" s="84"/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</row>
    <row r="103" spans="1:21" x14ac:dyDescent="0.35">
      <c r="A103" s="4"/>
      <c r="B103" s="84"/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</row>
    <row r="104" spans="1:21" x14ac:dyDescent="0.35">
      <c r="A104" s="4"/>
      <c r="B104" s="84"/>
      <c r="C104" s="84"/>
      <c r="D104" s="84"/>
      <c r="E104" s="84"/>
      <c r="F104" s="8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</row>
    <row r="105" spans="1:21" x14ac:dyDescent="0.35">
      <c r="A105" s="4"/>
      <c r="B105" s="84"/>
      <c r="C105" s="84"/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</row>
    <row r="106" spans="1:21" x14ac:dyDescent="0.35">
      <c r="A106" s="4"/>
      <c r="B106" s="84"/>
      <c r="C106" s="84"/>
      <c r="D106" s="84"/>
      <c r="E106" s="84"/>
      <c r="F106" s="8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</row>
    <row r="107" spans="1:21" x14ac:dyDescent="0.35">
      <c r="A107" s="84"/>
      <c r="B107" s="84"/>
      <c r="C107" s="84"/>
      <c r="D107" s="84"/>
      <c r="E107" s="84"/>
      <c r="F107" s="8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</row>
    <row r="108" spans="1:21" x14ac:dyDescent="0.35">
      <c r="A108" s="4"/>
      <c r="B108" s="84"/>
      <c r="C108" s="84"/>
      <c r="D108" s="84"/>
      <c r="E108" s="84"/>
      <c r="F108" s="8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</row>
    <row r="109" spans="1:21" x14ac:dyDescent="0.35">
      <c r="A109" s="84"/>
      <c r="B109" s="84"/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</row>
    <row r="110" spans="1:21" x14ac:dyDescent="0.35">
      <c r="A110" s="84"/>
      <c r="B110" s="84"/>
      <c r="C110" s="84"/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</row>
    <row r="111" spans="1:21" x14ac:dyDescent="0.35">
      <c r="A111" s="4"/>
      <c r="B111" s="84"/>
      <c r="C111" s="84"/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</row>
    <row r="112" spans="1:21" x14ac:dyDescent="0.35">
      <c r="A112" s="4"/>
      <c r="B112" s="84"/>
      <c r="C112" s="84"/>
      <c r="D112" s="84"/>
      <c r="E112" s="84"/>
      <c r="F112" s="84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</row>
    <row r="113" spans="1:21" x14ac:dyDescent="0.35">
      <c r="A113" s="4"/>
      <c r="B113" s="84"/>
      <c r="C113" s="84"/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</row>
    <row r="114" spans="1:21" x14ac:dyDescent="0.35">
      <c r="A114" s="4"/>
      <c r="B114" s="84"/>
      <c r="C114" s="84"/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</row>
    <row r="115" spans="1:21" x14ac:dyDescent="0.35">
      <c r="A115" s="4"/>
      <c r="B115" s="84"/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</row>
    <row r="116" spans="1:21" x14ac:dyDescent="0.35">
      <c r="A116" s="4"/>
      <c r="B116" s="84"/>
      <c r="C116" s="84"/>
      <c r="D116" s="84"/>
      <c r="E116" s="84"/>
      <c r="F116" s="8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</row>
    <row r="117" spans="1:21" x14ac:dyDescent="0.35">
      <c r="A117" s="4"/>
      <c r="B117" s="84"/>
      <c r="C117" s="84"/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</row>
    <row r="118" spans="1:21" x14ac:dyDescent="0.35">
      <c r="A118" s="4"/>
      <c r="B118" s="84"/>
      <c r="C118" s="84"/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</row>
    <row r="119" spans="1:21" x14ac:dyDescent="0.35">
      <c r="A119" s="4"/>
      <c r="B119" s="84"/>
      <c r="C119" s="84"/>
      <c r="D119" s="84"/>
      <c r="E119" s="84"/>
      <c r="F119" s="84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</row>
    <row r="120" spans="1:21" x14ac:dyDescent="0.35">
      <c r="A120" s="4"/>
      <c r="B120" s="84"/>
      <c r="C120" s="84"/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</row>
    <row r="121" spans="1:21" x14ac:dyDescent="0.35">
      <c r="A121" s="4"/>
      <c r="B121" s="84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</row>
    <row r="122" spans="1:21" x14ac:dyDescent="0.35">
      <c r="A122" s="4"/>
      <c r="B122" s="84"/>
      <c r="C122" s="84"/>
      <c r="D122" s="84"/>
      <c r="E122" s="84"/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</row>
    <row r="123" spans="1:21" x14ac:dyDescent="0.35">
      <c r="A123" s="4"/>
      <c r="B123" s="84"/>
      <c r="C123" s="84"/>
      <c r="D123" s="84"/>
      <c r="E123" s="84"/>
      <c r="F123" s="84"/>
      <c r="G123" s="84"/>
      <c r="H123" s="84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</row>
    <row r="124" spans="1:21" x14ac:dyDescent="0.35">
      <c r="A124" s="4"/>
      <c r="B124" s="84"/>
      <c r="C124" s="84"/>
      <c r="D124" s="84"/>
      <c r="E124" s="84"/>
      <c r="F124" s="8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</row>
    <row r="125" spans="1:21" x14ac:dyDescent="0.35">
      <c r="A125" s="4"/>
      <c r="B125" s="84"/>
      <c r="C125" s="84"/>
      <c r="D125" s="84"/>
      <c r="E125" s="84"/>
      <c r="F125" s="8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</row>
    <row r="126" spans="1:21" x14ac:dyDescent="0.35">
      <c r="A126" s="4"/>
      <c r="B126" s="84"/>
      <c r="C126" s="84"/>
      <c r="D126" s="84"/>
      <c r="E126" s="84"/>
      <c r="F126" s="8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</row>
    <row r="127" spans="1:21" x14ac:dyDescent="0.35">
      <c r="A127" s="4"/>
      <c r="B127" s="84"/>
      <c r="C127" s="84"/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</row>
    <row r="128" spans="1:21" x14ac:dyDescent="0.35">
      <c r="A128" s="4"/>
      <c r="B128" s="84"/>
      <c r="C128" s="84"/>
      <c r="D128" s="84"/>
      <c r="E128" s="84"/>
      <c r="F128" s="8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</row>
    <row r="129" spans="1:21" x14ac:dyDescent="0.35">
      <c r="A129" s="4"/>
      <c r="B129" s="84"/>
      <c r="C129" s="84"/>
      <c r="D129" s="84"/>
      <c r="E129" s="84"/>
      <c r="F129" s="8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</row>
    <row r="130" spans="1:21" x14ac:dyDescent="0.35">
      <c r="A130" s="4"/>
      <c r="B130" s="84"/>
      <c r="C130" s="84"/>
      <c r="D130" s="84"/>
      <c r="E130" s="84"/>
      <c r="F130" s="84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4"/>
    </row>
    <row r="131" spans="1:21" x14ac:dyDescent="0.35">
      <c r="A131" s="4"/>
      <c r="B131" s="84"/>
      <c r="C131" s="84"/>
      <c r="D131" s="84"/>
      <c r="E131" s="84"/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</row>
    <row r="132" spans="1:21" x14ac:dyDescent="0.35">
      <c r="A132" s="4"/>
      <c r="B132" s="84"/>
      <c r="C132" s="84"/>
      <c r="D132" s="84"/>
      <c r="E132" s="84"/>
      <c r="F132" s="8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</row>
    <row r="133" spans="1:21" x14ac:dyDescent="0.35">
      <c r="A133" s="4"/>
      <c r="B133" s="84"/>
      <c r="C133" s="84"/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</row>
    <row r="134" spans="1:21" x14ac:dyDescent="0.35">
      <c r="A134" s="4"/>
      <c r="B134" s="84"/>
      <c r="C134" s="84"/>
      <c r="D134" s="84"/>
      <c r="E134" s="84"/>
      <c r="F134" s="84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</row>
    <row r="135" spans="1:21" x14ac:dyDescent="0.35">
      <c r="A135" s="4"/>
      <c r="B135" s="84"/>
      <c r="C135" s="84"/>
      <c r="D135" s="84"/>
      <c r="E135" s="84"/>
      <c r="F135" s="8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</row>
    <row r="136" spans="1:21" x14ac:dyDescent="0.35">
      <c r="A136" s="4"/>
      <c r="B136" s="84"/>
      <c r="C136" s="84"/>
      <c r="D136" s="84"/>
      <c r="E136" s="84"/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</row>
    <row r="137" spans="1:21" x14ac:dyDescent="0.35">
      <c r="A137" s="4"/>
      <c r="B137" s="84"/>
      <c r="C137" s="84"/>
      <c r="D137" s="84"/>
      <c r="E137" s="84"/>
      <c r="F137" s="8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</row>
    <row r="138" spans="1:21" x14ac:dyDescent="0.35">
      <c r="A138" s="4"/>
      <c r="B138" s="84"/>
      <c r="C138" s="84"/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</row>
    <row r="139" spans="1:21" x14ac:dyDescent="0.35">
      <c r="A139" s="4"/>
      <c r="B139" s="84"/>
      <c r="C139" s="84"/>
      <c r="D139" s="84"/>
      <c r="E139" s="84"/>
      <c r="F139" s="8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</row>
    <row r="140" spans="1:21" x14ac:dyDescent="0.35">
      <c r="A140" s="4"/>
      <c r="B140" s="84"/>
      <c r="C140" s="84"/>
      <c r="D140" s="84"/>
      <c r="E140" s="84"/>
      <c r="F140" s="8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</row>
    <row r="141" spans="1:21" x14ac:dyDescent="0.35">
      <c r="A141" s="4"/>
      <c r="B141" s="84"/>
      <c r="C141" s="84"/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</row>
    <row r="142" spans="1:21" x14ac:dyDescent="0.35">
      <c r="A142" s="4"/>
      <c r="B142" s="84"/>
      <c r="C142" s="84"/>
      <c r="D142" s="84"/>
      <c r="E142" s="84"/>
      <c r="F142" s="8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</row>
    <row r="143" spans="1:21" x14ac:dyDescent="0.35">
      <c r="A143" s="4"/>
      <c r="B143" s="84"/>
      <c r="C143" s="84"/>
      <c r="D143" s="84"/>
      <c r="E143" s="84"/>
      <c r="F143" s="8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</row>
    <row r="144" spans="1:21" x14ac:dyDescent="0.35">
      <c r="A144" s="4"/>
      <c r="B144" s="84"/>
      <c r="C144" s="84"/>
      <c r="D144" s="84"/>
      <c r="E144" s="84"/>
      <c r="F144" s="8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</row>
    <row r="145" spans="1:21" x14ac:dyDescent="0.35">
      <c r="A145" s="4"/>
      <c r="B145" s="84"/>
      <c r="C145" s="84"/>
      <c r="D145" s="84"/>
      <c r="E145" s="84"/>
      <c r="F145" s="8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</row>
    <row r="146" spans="1:21" x14ac:dyDescent="0.35">
      <c r="A146" s="4"/>
      <c r="B146" s="84"/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</row>
    <row r="147" spans="1:21" x14ac:dyDescent="0.35">
      <c r="A147" s="4"/>
      <c r="B147" s="84"/>
      <c r="C147" s="84"/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</row>
    <row r="148" spans="1:21" x14ac:dyDescent="0.35">
      <c r="A148" s="4"/>
      <c r="B148" s="84"/>
      <c r="C148" s="84"/>
      <c r="D148" s="84"/>
      <c r="E148" s="84"/>
      <c r="F148" s="84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</row>
    <row r="149" spans="1:21" x14ac:dyDescent="0.35">
      <c r="A149" s="4"/>
      <c r="B149" s="84"/>
      <c r="C149" s="84"/>
      <c r="D149" s="84"/>
      <c r="E149" s="84"/>
      <c r="F149" s="84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</row>
    <row r="150" spans="1:21" x14ac:dyDescent="0.35">
      <c r="A150" s="4"/>
      <c r="B150" s="84"/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</row>
    <row r="151" spans="1:21" x14ac:dyDescent="0.35">
      <c r="A151" s="4"/>
      <c r="B151" s="84"/>
      <c r="C151" s="84"/>
      <c r="D151" s="84"/>
      <c r="E151" s="84"/>
      <c r="F151" s="8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</row>
    <row r="152" spans="1:21" x14ac:dyDescent="0.35">
      <c r="A152" s="4"/>
      <c r="B152" s="84"/>
      <c r="C152" s="84"/>
      <c r="D152" s="84"/>
      <c r="E152" s="84"/>
      <c r="F152" s="8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</row>
    <row r="153" spans="1:21" x14ac:dyDescent="0.35">
      <c r="A153" s="4"/>
      <c r="B153" s="84"/>
      <c r="C153" s="84"/>
      <c r="D153" s="84"/>
      <c r="E153" s="84"/>
      <c r="F153" s="8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</row>
    <row r="154" spans="1:21" x14ac:dyDescent="0.35">
      <c r="A154" s="4"/>
      <c r="B154" s="84"/>
      <c r="C154" s="84"/>
      <c r="D154" s="84"/>
      <c r="E154" s="84"/>
      <c r="F154" s="8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4"/>
    </row>
    <row r="155" spans="1:21" x14ac:dyDescent="0.35">
      <c r="A155" s="4"/>
      <c r="B155" s="84"/>
      <c r="C155" s="84"/>
      <c r="D155" s="84"/>
      <c r="E155" s="84"/>
      <c r="F155" s="8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</row>
    <row r="156" spans="1:21" x14ac:dyDescent="0.35">
      <c r="A156" s="4"/>
      <c r="B156" s="84"/>
      <c r="C156" s="84"/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4"/>
    </row>
    <row r="157" spans="1:21" x14ac:dyDescent="0.35">
      <c r="A157" s="4"/>
      <c r="B157" s="84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</row>
    <row r="158" spans="1:21" x14ac:dyDescent="0.35">
      <c r="A158" s="4"/>
      <c r="B158" s="84"/>
      <c r="C158" s="84"/>
      <c r="D158" s="84"/>
      <c r="E158" s="84"/>
      <c r="F158" s="8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</row>
    <row r="159" spans="1:21" x14ac:dyDescent="0.35">
      <c r="A159" s="4"/>
      <c r="B159" s="84"/>
      <c r="C159" s="84"/>
      <c r="D159" s="84"/>
      <c r="E159" s="84"/>
      <c r="F159" s="8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</row>
    <row r="160" spans="1:21" x14ac:dyDescent="0.35">
      <c r="A160" s="4"/>
      <c r="B160" s="84"/>
      <c r="C160" s="84"/>
      <c r="D160" s="84"/>
      <c r="E160" s="84"/>
      <c r="F160" s="8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</row>
    <row r="161" spans="1:21" x14ac:dyDescent="0.35">
      <c r="A161" s="4"/>
      <c r="B161" s="84"/>
      <c r="C161" s="84"/>
      <c r="D161" s="84"/>
      <c r="E161" s="84"/>
      <c r="F161" s="8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</row>
    <row r="162" spans="1:21" x14ac:dyDescent="0.35">
      <c r="A162" s="4"/>
      <c r="B162" s="84"/>
      <c r="C162" s="84"/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</row>
    <row r="163" spans="1:21" x14ac:dyDescent="0.35">
      <c r="A163" s="4"/>
      <c r="B163" s="84"/>
      <c r="C163" s="84"/>
      <c r="D163" s="84"/>
      <c r="E163" s="84"/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</row>
    <row r="164" spans="1:21" x14ac:dyDescent="0.35">
      <c r="A164" s="4"/>
      <c r="B164" s="84"/>
      <c r="C164" s="84"/>
      <c r="D164" s="84"/>
      <c r="E164" s="84"/>
      <c r="F164" s="8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</row>
    <row r="165" spans="1:21" x14ac:dyDescent="0.35">
      <c r="A165" s="4"/>
      <c r="B165" s="84"/>
      <c r="C165" s="84"/>
      <c r="D165" s="84"/>
      <c r="E165" s="84"/>
      <c r="F165" s="8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</row>
    <row r="166" spans="1:21" x14ac:dyDescent="0.35">
      <c r="A166" s="4"/>
      <c r="B166" s="84"/>
      <c r="C166" s="84"/>
      <c r="D166" s="84"/>
      <c r="E166" s="84"/>
      <c r="F166" s="8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</row>
    <row r="167" spans="1:21" x14ac:dyDescent="0.35">
      <c r="A167" s="4"/>
      <c r="B167" s="84"/>
      <c r="C167" s="84"/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</row>
    <row r="168" spans="1:21" x14ac:dyDescent="0.35">
      <c r="A168" s="4"/>
      <c r="B168" s="84"/>
      <c r="C168" s="84"/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</row>
    <row r="169" spans="1:21" x14ac:dyDescent="0.35">
      <c r="A169" s="4"/>
      <c r="B169" s="84"/>
      <c r="C169" s="84"/>
      <c r="D169" s="84"/>
      <c r="E169" s="84"/>
      <c r="F169" s="8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</row>
    <row r="170" spans="1:21" x14ac:dyDescent="0.35">
      <c r="A170" s="4"/>
      <c r="B170" s="84"/>
      <c r="C170" s="84"/>
      <c r="D170" s="84"/>
      <c r="E170" s="84"/>
      <c r="F170" s="8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</row>
    <row r="171" spans="1:21" x14ac:dyDescent="0.35">
      <c r="A171" s="4"/>
      <c r="B171" s="84"/>
      <c r="C171" s="84"/>
      <c r="D171" s="84"/>
      <c r="E171" s="84"/>
      <c r="F171" s="8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</row>
    <row r="172" spans="1:21" x14ac:dyDescent="0.35">
      <c r="A172" s="4"/>
      <c r="B172" s="84"/>
      <c r="C172" s="84"/>
      <c r="D172" s="84"/>
      <c r="E172" s="84"/>
      <c r="F172" s="8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</row>
    <row r="173" spans="1:21" x14ac:dyDescent="0.35">
      <c r="A173" s="4"/>
      <c r="B173" s="84"/>
      <c r="C173" s="84"/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</row>
    <row r="174" spans="1:21" x14ac:dyDescent="0.35">
      <c r="A174" s="4"/>
      <c r="B174" s="84"/>
      <c r="C174" s="84"/>
      <c r="D174" s="84"/>
      <c r="E174" s="84"/>
      <c r="F174" s="84"/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</row>
    <row r="175" spans="1:21" x14ac:dyDescent="0.35">
      <c r="A175" s="4"/>
      <c r="B175" s="84"/>
      <c r="C175" s="84"/>
      <c r="D175" s="84"/>
      <c r="E175" s="84"/>
      <c r="F175" s="84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</row>
    <row r="176" spans="1:21" x14ac:dyDescent="0.35">
      <c r="A176" s="4"/>
      <c r="B176" s="84"/>
      <c r="C176" s="84"/>
      <c r="D176" s="84"/>
      <c r="E176" s="84"/>
      <c r="F176" s="84"/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</row>
    <row r="177" spans="1:21" x14ac:dyDescent="0.35">
      <c r="A177" s="4"/>
      <c r="B177" s="84"/>
      <c r="C177" s="84"/>
      <c r="D177" s="84"/>
      <c r="E177" s="84"/>
      <c r="F177" s="8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</row>
    <row r="178" spans="1:21" x14ac:dyDescent="0.35">
      <c r="A178" s="4"/>
      <c r="B178" s="84"/>
      <c r="C178" s="84"/>
      <c r="D178" s="84"/>
      <c r="E178" s="84"/>
      <c r="F178" s="84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</row>
    <row r="179" spans="1:21" x14ac:dyDescent="0.35">
      <c r="A179" s="4"/>
      <c r="B179" s="84"/>
      <c r="C179" s="84"/>
      <c r="D179" s="84"/>
      <c r="E179" s="84"/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</row>
    <row r="180" spans="1:21" x14ac:dyDescent="0.35">
      <c r="A180" s="4"/>
      <c r="B180" s="84"/>
      <c r="C180" s="84"/>
      <c r="D180" s="84"/>
      <c r="E180" s="84"/>
      <c r="F180" s="8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</row>
    <row r="181" spans="1:21" x14ac:dyDescent="0.35">
      <c r="A181" s="4"/>
      <c r="B181" s="84"/>
      <c r="C181" s="84"/>
      <c r="D181" s="84"/>
      <c r="E181" s="84"/>
      <c r="F181" s="8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</row>
    <row r="182" spans="1:21" x14ac:dyDescent="0.35">
      <c r="A182" s="4"/>
      <c r="B182" s="84"/>
      <c r="C182" s="84"/>
      <c r="D182" s="84"/>
      <c r="E182" s="84"/>
      <c r="F182" s="84"/>
      <c r="G182" s="84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</row>
    <row r="183" spans="1:21" x14ac:dyDescent="0.35">
      <c r="A183" s="4"/>
      <c r="B183" s="84"/>
      <c r="C183" s="84"/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</row>
    <row r="184" spans="1:21" x14ac:dyDescent="0.35">
      <c r="A184" s="4"/>
      <c r="B184" s="84"/>
      <c r="C184" s="84"/>
      <c r="D184" s="84"/>
      <c r="E184" s="84"/>
      <c r="F184" s="84"/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84"/>
    </row>
    <row r="185" spans="1:21" x14ac:dyDescent="0.35">
      <c r="A185" s="4"/>
      <c r="B185" s="84"/>
      <c r="C185" s="84"/>
      <c r="D185" s="84"/>
      <c r="E185" s="84"/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</row>
    <row r="186" spans="1:21" x14ac:dyDescent="0.35">
      <c r="A186" s="4"/>
      <c r="B186" s="84"/>
      <c r="C186" s="84"/>
      <c r="D186" s="84"/>
      <c r="E186" s="84"/>
      <c r="F186" s="8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</row>
    <row r="187" spans="1:21" x14ac:dyDescent="0.35">
      <c r="A187" s="4"/>
      <c r="B187" s="84"/>
      <c r="C187" s="84"/>
      <c r="D187" s="84"/>
      <c r="E187" s="84"/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</row>
    <row r="188" spans="1:21" x14ac:dyDescent="0.35">
      <c r="A188" s="4"/>
      <c r="B188" s="84"/>
      <c r="C188" s="84"/>
      <c r="D188" s="84"/>
      <c r="E188" s="84"/>
      <c r="F188" s="8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</row>
    <row r="189" spans="1:21" x14ac:dyDescent="0.35">
      <c r="A189" s="4"/>
      <c r="B189" s="84"/>
      <c r="C189" s="84"/>
      <c r="D189" s="84"/>
      <c r="E189" s="55" t="s">
        <v>152</v>
      </c>
      <c r="F189" s="84">
        <v>7</v>
      </c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</row>
    <row r="190" spans="1:21" x14ac:dyDescent="0.35">
      <c r="A190" s="4"/>
      <c r="B190" s="84"/>
      <c r="C190" s="84"/>
      <c r="D190" s="84"/>
      <c r="E190" s="55" t="s">
        <v>153</v>
      </c>
      <c r="F190" s="84">
        <v>4</v>
      </c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</row>
    <row r="191" spans="1:21" x14ac:dyDescent="0.35">
      <c r="A191" s="4"/>
      <c r="B191" s="84"/>
      <c r="C191" s="84"/>
      <c r="D191" s="84"/>
      <c r="E191" s="55" t="s">
        <v>154</v>
      </c>
      <c r="F191" s="84">
        <v>3</v>
      </c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</row>
    <row r="192" spans="1:21" x14ac:dyDescent="0.35">
      <c r="A192" s="4"/>
      <c r="B192" s="84"/>
      <c r="C192" s="84"/>
      <c r="D192" s="84"/>
      <c r="E192" s="2" t="s">
        <v>74</v>
      </c>
      <c r="F192" s="84">
        <v>2</v>
      </c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</row>
    <row r="193" spans="1:21" x14ac:dyDescent="0.35">
      <c r="A193" s="4"/>
      <c r="B193" s="84"/>
      <c r="C193" s="84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</row>
    <row r="194" spans="1:21" x14ac:dyDescent="0.35">
      <c r="A194" s="4"/>
      <c r="B194" s="84"/>
      <c r="C194" s="84"/>
      <c r="D194" s="84"/>
      <c r="E194" s="84"/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</row>
    <row r="195" spans="1:21" x14ac:dyDescent="0.35">
      <c r="A195" s="4"/>
      <c r="B195" s="84"/>
      <c r="C195" s="84"/>
      <c r="D195" s="84"/>
      <c r="E195" s="84"/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</row>
    <row r="196" spans="1:21" x14ac:dyDescent="0.35">
      <c r="A196" s="4"/>
      <c r="B196" s="84"/>
      <c r="C196" s="84"/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</row>
    <row r="197" spans="1:21" x14ac:dyDescent="0.35">
      <c r="A197" s="4"/>
      <c r="B197" s="84"/>
      <c r="C197" s="84"/>
      <c r="D197" s="84"/>
      <c r="E197" s="84"/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</row>
    <row r="198" spans="1:21" x14ac:dyDescent="0.35">
      <c r="A198" s="4"/>
      <c r="B198" s="84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</row>
    <row r="199" spans="1:21" x14ac:dyDescent="0.35">
      <c r="A199" s="4"/>
      <c r="B199" s="84"/>
      <c r="C199" s="84"/>
      <c r="D199" s="84"/>
      <c r="E199" s="84"/>
      <c r="F199" s="8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84"/>
    </row>
    <row r="200" spans="1:21" x14ac:dyDescent="0.35">
      <c r="A200" s="4"/>
      <c r="B200" s="84"/>
      <c r="C200" s="84"/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84"/>
    </row>
    <row r="201" spans="1:21" x14ac:dyDescent="0.35">
      <c r="A201" s="4"/>
      <c r="B201" s="84"/>
      <c r="C201" s="84"/>
      <c r="D201" s="84"/>
      <c r="E201" s="84"/>
      <c r="F201" s="8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84"/>
    </row>
    <row r="202" spans="1:21" x14ac:dyDescent="0.35">
      <c r="A202" s="4"/>
      <c r="B202" s="84"/>
      <c r="C202" s="84"/>
      <c r="D202" s="84"/>
      <c r="E202" s="84"/>
      <c r="F202" s="84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84"/>
      <c r="U202" s="84"/>
    </row>
    <row r="203" spans="1:21" x14ac:dyDescent="0.35">
      <c r="A203" s="4"/>
      <c r="B203" s="84"/>
      <c r="C203" s="84"/>
      <c r="D203" s="84"/>
      <c r="E203" s="84"/>
      <c r="F203" s="84"/>
      <c r="G203" s="84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84"/>
    </row>
    <row r="204" spans="1:21" x14ac:dyDescent="0.35">
      <c r="A204" s="4"/>
      <c r="B204" s="84"/>
      <c r="C204" s="84"/>
      <c r="D204" s="84"/>
      <c r="E204" s="84"/>
      <c r="F204" s="84"/>
      <c r="G204" s="84"/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84"/>
      <c r="U204" s="84"/>
    </row>
    <row r="205" spans="1:21" x14ac:dyDescent="0.35">
      <c r="A205" s="4"/>
      <c r="B205" s="84"/>
      <c r="C205" s="84"/>
      <c r="D205" s="84"/>
      <c r="E205" s="84"/>
      <c r="F205" s="84"/>
      <c r="G205" s="84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84"/>
      <c r="U205" s="84"/>
    </row>
    <row r="206" spans="1:21" x14ac:dyDescent="0.35">
      <c r="A206" s="4"/>
      <c r="B206" s="84"/>
      <c r="C206" s="84"/>
      <c r="D206" s="84"/>
      <c r="E206" s="84"/>
      <c r="F206" s="84"/>
      <c r="G206" s="84"/>
      <c r="H206" s="8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84"/>
      <c r="U206" s="84"/>
    </row>
    <row r="207" spans="1:21" x14ac:dyDescent="0.35">
      <c r="A207" s="4"/>
      <c r="B207" s="84"/>
      <c r="C207" s="84"/>
      <c r="D207" s="84"/>
      <c r="E207" s="84"/>
      <c r="F207" s="84"/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84"/>
      <c r="U207" s="84"/>
    </row>
    <row r="208" spans="1:21" x14ac:dyDescent="0.35">
      <c r="A208" s="4"/>
      <c r="B208" s="84"/>
      <c r="C208" s="84"/>
      <c r="D208" s="84"/>
      <c r="E208" s="84"/>
      <c r="F208" s="84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84"/>
    </row>
    <row r="209" spans="1:21" x14ac:dyDescent="0.35">
      <c r="A209" s="4"/>
      <c r="B209" s="84"/>
      <c r="C209" s="84"/>
      <c r="D209" s="84"/>
      <c r="E209" s="84"/>
      <c r="F209" s="8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84"/>
    </row>
    <row r="210" spans="1:21" x14ac:dyDescent="0.35">
      <c r="A210" s="4"/>
      <c r="B210" s="84"/>
      <c r="C210" s="84"/>
      <c r="D210" s="84"/>
      <c r="E210" s="84"/>
      <c r="F210" s="84"/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84"/>
    </row>
    <row r="211" spans="1:21" x14ac:dyDescent="0.35">
      <c r="A211" s="4"/>
      <c r="B211" s="84"/>
      <c r="C211" s="84"/>
      <c r="D211" s="84"/>
      <c r="E211" s="84"/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</row>
    <row r="212" spans="1:21" x14ac:dyDescent="0.35">
      <c r="A212" s="4"/>
      <c r="B212" s="84"/>
      <c r="C212" s="84"/>
      <c r="D212" s="84"/>
      <c r="E212" s="84"/>
      <c r="F212" s="84"/>
      <c r="G212" s="84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</row>
    <row r="213" spans="1:21" x14ac:dyDescent="0.35">
      <c r="A213" s="4"/>
      <c r="B213" s="84"/>
      <c r="C213" s="84"/>
      <c r="D213" s="84"/>
      <c r="E213" s="84"/>
      <c r="F213" s="8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</row>
    <row r="214" spans="1:21" x14ac:dyDescent="0.35">
      <c r="A214" s="4"/>
      <c r="B214" s="84"/>
      <c r="C214" s="84"/>
      <c r="D214" s="84"/>
      <c r="E214" s="84"/>
      <c r="F214" s="8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</row>
    <row r="215" spans="1:21" x14ac:dyDescent="0.35">
      <c r="A215" s="4"/>
      <c r="B215" s="84"/>
      <c r="C215" s="84"/>
      <c r="D215" s="84"/>
      <c r="E215" s="84"/>
      <c r="F215" s="84"/>
      <c r="G215" s="84"/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</row>
    <row r="216" spans="1:21" x14ac:dyDescent="0.35">
      <c r="A216" s="4"/>
      <c r="B216" s="84"/>
      <c r="C216" s="84"/>
      <c r="D216" s="84"/>
      <c r="E216" s="84"/>
      <c r="F216" s="8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</row>
    <row r="217" spans="1:21" x14ac:dyDescent="0.35">
      <c r="A217" s="4"/>
      <c r="B217" s="84"/>
      <c r="C217" s="84"/>
      <c r="D217" s="84"/>
      <c r="E217" s="84"/>
      <c r="F217" s="84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</row>
    <row r="218" spans="1:21" x14ac:dyDescent="0.35">
      <c r="A218" s="4"/>
      <c r="B218" s="84"/>
      <c r="C218" s="84"/>
      <c r="D218" s="84"/>
      <c r="E218" s="84"/>
      <c r="F218" s="8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</row>
    <row r="219" spans="1:21" x14ac:dyDescent="0.35">
      <c r="A219" s="4"/>
      <c r="B219" s="84"/>
      <c r="C219" s="84"/>
      <c r="D219" s="84"/>
      <c r="E219" s="84"/>
      <c r="F219" s="8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84"/>
    </row>
    <row r="220" spans="1:21" x14ac:dyDescent="0.35">
      <c r="A220" s="4"/>
      <c r="B220" s="84"/>
      <c r="C220" s="84"/>
      <c r="D220" s="84"/>
      <c r="E220" s="84"/>
      <c r="F220" s="84"/>
      <c r="G220" s="84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84"/>
      <c r="U220" s="84"/>
    </row>
    <row r="221" spans="1:21" x14ac:dyDescent="0.35">
      <c r="A221" s="4"/>
      <c r="B221" s="84"/>
      <c r="C221" s="84"/>
      <c r="D221" s="84"/>
      <c r="E221" s="84"/>
      <c r="F221" s="84"/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84"/>
    </row>
    <row r="222" spans="1:21" x14ac:dyDescent="0.35">
      <c r="A222" s="4"/>
      <c r="B222" s="84"/>
      <c r="C222" s="84"/>
      <c r="D222" s="84"/>
      <c r="E222" s="84"/>
      <c r="F222" s="84"/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84"/>
      <c r="U222" s="84"/>
    </row>
    <row r="223" spans="1:21" x14ac:dyDescent="0.35">
      <c r="A223" s="4"/>
      <c r="B223" s="84"/>
      <c r="C223" s="84"/>
      <c r="D223" s="84"/>
      <c r="E223" s="84"/>
      <c r="F223" s="84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84"/>
    </row>
    <row r="224" spans="1:21" x14ac:dyDescent="0.35">
      <c r="A224" s="4"/>
      <c r="B224" s="84"/>
      <c r="C224" s="84"/>
      <c r="D224" s="84"/>
      <c r="E224" s="84"/>
      <c r="F224" s="84"/>
      <c r="G224" s="84"/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</row>
    <row r="225" spans="1:21" x14ac:dyDescent="0.35">
      <c r="A225" s="4"/>
      <c r="B225" s="84"/>
      <c r="C225" s="84"/>
      <c r="D225" s="84"/>
      <c r="E225" s="84"/>
      <c r="F225" s="84"/>
      <c r="G225" s="84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</row>
    <row r="226" spans="1:21" x14ac:dyDescent="0.35">
      <c r="A226" s="4"/>
      <c r="B226" s="84"/>
      <c r="C226" s="84"/>
      <c r="D226" s="84"/>
      <c r="E226" s="84"/>
      <c r="F226" s="84"/>
      <c r="G226" s="84"/>
      <c r="H226" s="84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84"/>
      <c r="U226" s="84"/>
    </row>
    <row r="227" spans="1:21" x14ac:dyDescent="0.35">
      <c r="A227" s="4"/>
      <c r="B227" s="84"/>
      <c r="C227" s="84"/>
      <c r="D227" s="84"/>
      <c r="E227" s="84"/>
      <c r="F227" s="84"/>
      <c r="G227" s="84"/>
      <c r="H227" s="84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</row>
    <row r="228" spans="1:21" x14ac:dyDescent="0.35">
      <c r="A228" s="4"/>
      <c r="B228" s="84"/>
      <c r="C228" s="84"/>
      <c r="D228" s="84"/>
      <c r="E228" s="84"/>
      <c r="F228" s="84"/>
      <c r="G228" s="84"/>
      <c r="H228" s="84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84"/>
      <c r="U228" s="84"/>
    </row>
    <row r="229" spans="1:21" x14ac:dyDescent="0.35">
      <c r="A229" s="4"/>
      <c r="B229" s="84"/>
      <c r="C229" s="84"/>
      <c r="D229" s="84"/>
      <c r="E229" s="84"/>
      <c r="F229" s="8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</row>
    <row r="230" spans="1:21" x14ac:dyDescent="0.35">
      <c r="A230" s="4"/>
      <c r="B230" s="84"/>
      <c r="C230" s="84"/>
      <c r="D230" s="84"/>
      <c r="E230" s="84"/>
      <c r="F230" s="84"/>
      <c r="G230" s="84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</row>
    <row r="231" spans="1:21" x14ac:dyDescent="0.35">
      <c r="A231" s="4"/>
      <c r="B231" s="84"/>
      <c r="C231" s="84"/>
      <c r="D231" s="84"/>
      <c r="E231" s="84"/>
      <c r="F231" s="84"/>
      <c r="G231" s="84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</row>
    <row r="232" spans="1:21" x14ac:dyDescent="0.35">
      <c r="A232" s="4"/>
      <c r="B232" s="84"/>
      <c r="C232" s="84"/>
      <c r="D232" s="84"/>
      <c r="E232" s="84"/>
      <c r="F232" s="84"/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</row>
    <row r="233" spans="1:21" x14ac:dyDescent="0.35">
      <c r="A233" s="4"/>
      <c r="B233" s="84"/>
      <c r="C233" s="84"/>
      <c r="D233" s="84"/>
      <c r="E233" s="84"/>
      <c r="F233" s="84"/>
      <c r="G233" s="84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</row>
    <row r="234" spans="1:21" x14ac:dyDescent="0.35">
      <c r="A234" s="4"/>
      <c r="B234" s="84"/>
      <c r="C234" s="84"/>
      <c r="D234" s="84"/>
      <c r="E234" s="84"/>
      <c r="F234" s="84"/>
      <c r="G234" s="84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</row>
    <row r="235" spans="1:21" x14ac:dyDescent="0.35">
      <c r="A235" s="4"/>
      <c r="B235" s="84"/>
      <c r="C235" s="84"/>
      <c r="D235" s="84"/>
      <c r="E235" s="84"/>
      <c r="F235" s="84"/>
      <c r="G235" s="84"/>
      <c r="H235" s="84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84"/>
    </row>
    <row r="236" spans="1:21" x14ac:dyDescent="0.35">
      <c r="A236" s="4"/>
      <c r="B236" s="84"/>
      <c r="C236" s="84"/>
      <c r="D236" s="84"/>
      <c r="E236" s="84"/>
      <c r="F236" s="84"/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</row>
    <row r="237" spans="1:21" x14ac:dyDescent="0.35">
      <c r="A237" s="4"/>
      <c r="B237" s="84"/>
      <c r="C237" s="84"/>
      <c r="D237" s="84"/>
      <c r="E237" s="84"/>
      <c r="F237" s="84"/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</row>
    <row r="238" spans="1:21" x14ac:dyDescent="0.35">
      <c r="A238" s="4"/>
      <c r="B238" s="84"/>
      <c r="C238" s="84"/>
      <c r="D238" s="84"/>
      <c r="E238" s="84"/>
      <c r="F238" s="84"/>
      <c r="G238" s="84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84"/>
    </row>
    <row r="239" spans="1:21" x14ac:dyDescent="0.35">
      <c r="A239" s="4"/>
      <c r="B239" s="84"/>
      <c r="C239" s="84"/>
      <c r="D239" s="84"/>
      <c r="E239" s="84"/>
      <c r="F239" s="8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</row>
    <row r="240" spans="1:21" x14ac:dyDescent="0.35">
      <c r="A240" s="4"/>
      <c r="B240" s="84"/>
      <c r="C240" s="84"/>
      <c r="D240" s="84"/>
      <c r="E240" s="84"/>
      <c r="F240" s="84"/>
      <c r="G240" s="84"/>
      <c r="H240" s="84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84"/>
    </row>
    <row r="241" spans="1:21" x14ac:dyDescent="0.35">
      <c r="A241" s="4"/>
      <c r="B241" s="84"/>
      <c r="C241" s="84"/>
      <c r="D241" s="84"/>
      <c r="E241" s="84"/>
      <c r="F241" s="84"/>
      <c r="G241" s="84"/>
      <c r="H241" s="84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</row>
    <row r="242" spans="1:21" x14ac:dyDescent="0.35">
      <c r="A242" s="4"/>
      <c r="B242" s="84"/>
      <c r="C242" s="84"/>
      <c r="D242" s="84"/>
      <c r="E242" s="84"/>
      <c r="F242" s="84"/>
      <c r="G242" s="84"/>
      <c r="H242" s="84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</row>
    <row r="243" spans="1:21" x14ac:dyDescent="0.35">
      <c r="A243" s="4"/>
      <c r="B243" s="84"/>
      <c r="C243" s="84"/>
      <c r="D243" s="84"/>
      <c r="E243" s="84"/>
      <c r="F243" s="84"/>
      <c r="G243" s="84"/>
      <c r="H243" s="84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</row>
    <row r="244" spans="1:21" x14ac:dyDescent="0.35">
      <c r="A244" s="4"/>
      <c r="B244" s="84"/>
      <c r="C244" s="84"/>
      <c r="D244" s="84"/>
      <c r="E244" s="84"/>
      <c r="F244" s="84"/>
      <c r="G244" s="84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</row>
    <row r="245" spans="1:21" x14ac:dyDescent="0.35">
      <c r="A245" s="4"/>
      <c r="B245" s="84"/>
      <c r="C245" s="84"/>
      <c r="D245" s="84"/>
      <c r="E245" s="84"/>
      <c r="F245" s="84"/>
      <c r="G245" s="84"/>
      <c r="H245" s="84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84"/>
      <c r="U245" s="84"/>
    </row>
    <row r="246" spans="1:21" x14ac:dyDescent="0.35">
      <c r="A246" s="4"/>
      <c r="B246" s="84"/>
      <c r="C246" s="84"/>
      <c r="D246" s="84"/>
      <c r="E246" s="84"/>
      <c r="F246" s="84"/>
      <c r="G246" s="84"/>
      <c r="H246" s="84"/>
      <c r="I246" s="84"/>
      <c r="J246" s="84"/>
      <c r="K246" s="84"/>
      <c r="L246" s="84"/>
      <c r="M246" s="84"/>
      <c r="N246" s="84"/>
      <c r="O246" s="84"/>
      <c r="P246" s="84"/>
      <c r="Q246" s="84"/>
      <c r="R246" s="84"/>
      <c r="S246" s="84"/>
      <c r="T246" s="84"/>
      <c r="U246" s="84"/>
    </row>
    <row r="247" spans="1:21" x14ac:dyDescent="0.35">
      <c r="A247" s="4"/>
      <c r="B247" s="84"/>
      <c r="C247" s="84"/>
      <c r="D247" s="84"/>
      <c r="E247" s="84"/>
      <c r="F247" s="84"/>
      <c r="G247" s="84"/>
      <c r="H247" s="84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84"/>
    </row>
    <row r="248" spans="1:21" x14ac:dyDescent="0.35">
      <c r="A248" s="4"/>
      <c r="B248" s="84"/>
      <c r="C248" s="84"/>
      <c r="D248" s="84"/>
      <c r="E248" s="84"/>
      <c r="F248" s="84"/>
      <c r="G248" s="84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</row>
    <row r="249" spans="1:21" x14ac:dyDescent="0.35">
      <c r="A249" s="4"/>
      <c r="B249" s="84"/>
      <c r="C249" s="84"/>
      <c r="D249" s="84"/>
      <c r="E249" s="84"/>
      <c r="F249" s="84"/>
      <c r="G249" s="84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</row>
    <row r="250" spans="1:21" x14ac:dyDescent="0.35">
      <c r="A250" s="4"/>
      <c r="B250" s="84"/>
      <c r="C250" s="84"/>
      <c r="D250" s="84"/>
      <c r="E250" s="84"/>
      <c r="F250" s="84"/>
      <c r="G250" s="84"/>
      <c r="H250" s="84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</row>
    <row r="251" spans="1:21" x14ac:dyDescent="0.35">
      <c r="A251" s="4"/>
      <c r="B251" s="84"/>
      <c r="C251" s="84"/>
      <c r="D251" s="84"/>
      <c r="E251" s="84"/>
      <c r="F251" s="84"/>
      <c r="G251" s="84"/>
      <c r="H251" s="84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</row>
    <row r="252" spans="1:21" x14ac:dyDescent="0.35">
      <c r="A252" s="4"/>
      <c r="B252" s="84"/>
      <c r="C252" s="84"/>
      <c r="D252" s="84"/>
      <c r="E252" s="84"/>
      <c r="F252" s="84"/>
      <c r="G252" s="84"/>
      <c r="H252" s="84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84"/>
      <c r="U252" s="84"/>
    </row>
    <row r="253" spans="1:21" x14ac:dyDescent="0.35">
      <c r="A253" s="4"/>
      <c r="B253" s="84"/>
      <c r="C253" s="84"/>
      <c r="D253" s="84"/>
      <c r="E253" s="84"/>
      <c r="F253" s="84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</row>
    <row r="254" spans="1:21" x14ac:dyDescent="0.35">
      <c r="A254" s="4"/>
      <c r="B254" s="84"/>
      <c r="C254" s="84"/>
      <c r="D254" s="84"/>
      <c r="E254" s="84"/>
      <c r="F254" s="84"/>
      <c r="G254" s="84"/>
      <c r="H254" s="84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</row>
    <row r="255" spans="1:21" x14ac:dyDescent="0.35">
      <c r="A255" s="4"/>
      <c r="B255" s="84"/>
      <c r="C255" s="84"/>
      <c r="D255" s="84"/>
      <c r="E255" s="84"/>
      <c r="F255" s="84"/>
      <c r="G255" s="84"/>
      <c r="H255" s="84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</row>
    <row r="256" spans="1:21" x14ac:dyDescent="0.35">
      <c r="A256" s="4"/>
      <c r="B256" s="84"/>
      <c r="C256" s="84"/>
      <c r="D256" s="84"/>
      <c r="E256" s="84"/>
      <c r="F256" s="84"/>
      <c r="G256" s="84"/>
      <c r="H256" s="84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84"/>
      <c r="U256" s="84"/>
    </row>
    <row r="257" spans="1:21" x14ac:dyDescent="0.35">
      <c r="A257" s="4"/>
      <c r="B257" s="84"/>
      <c r="C257" s="84"/>
      <c r="D257" s="84"/>
      <c r="E257" s="84"/>
      <c r="F257" s="84"/>
      <c r="G257" s="84"/>
      <c r="H257" s="84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84"/>
      <c r="U257" s="84"/>
    </row>
    <row r="258" spans="1:21" x14ac:dyDescent="0.35">
      <c r="A258" s="4"/>
      <c r="B258" s="84"/>
      <c r="C258" s="84"/>
      <c r="D258" s="84"/>
      <c r="E258" s="84"/>
      <c r="F258" s="84"/>
      <c r="G258" s="84"/>
      <c r="H258" s="84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84"/>
      <c r="U258" s="84"/>
    </row>
    <row r="259" spans="1:21" x14ac:dyDescent="0.35">
      <c r="A259" s="4"/>
      <c r="B259" s="84"/>
      <c r="C259" s="84"/>
      <c r="D259" s="84"/>
      <c r="E259" s="84"/>
      <c r="F259" s="84"/>
      <c r="G259" s="84"/>
      <c r="H259" s="84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84"/>
      <c r="U259" s="84"/>
    </row>
    <row r="260" spans="1:21" x14ac:dyDescent="0.35">
      <c r="A260" s="4"/>
      <c r="B260" s="84"/>
      <c r="C260" s="84"/>
      <c r="D260" s="84"/>
      <c r="E260" s="84"/>
      <c r="F260" s="84"/>
      <c r="G260" s="84"/>
      <c r="H260" s="84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84"/>
      <c r="U260" s="84"/>
    </row>
    <row r="261" spans="1:21" x14ac:dyDescent="0.35">
      <c r="A261" s="4"/>
      <c r="B261" s="84"/>
      <c r="C261" s="84"/>
      <c r="D261" s="84"/>
      <c r="E261" s="84"/>
      <c r="F261" s="84"/>
      <c r="G261" s="84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84"/>
      <c r="U261" s="84"/>
    </row>
    <row r="262" spans="1:21" x14ac:dyDescent="0.35">
      <c r="A262" s="4"/>
      <c r="B262" s="84"/>
      <c r="C262" s="84"/>
      <c r="D262" s="84"/>
      <c r="E262" s="84"/>
      <c r="F262" s="84"/>
      <c r="G262" s="84"/>
      <c r="H262" s="84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84"/>
      <c r="U262" s="84"/>
    </row>
    <row r="263" spans="1:21" x14ac:dyDescent="0.35">
      <c r="A263" s="4"/>
      <c r="B263" s="84"/>
      <c r="C263" s="84"/>
      <c r="D263" s="84"/>
      <c r="E263" s="84"/>
      <c r="F263" s="84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84"/>
    </row>
    <row r="264" spans="1:21" x14ac:dyDescent="0.35">
      <c r="A264" s="4"/>
      <c r="B264" s="84"/>
      <c r="C264" s="84"/>
      <c r="D264" s="84"/>
      <c r="E264" s="84"/>
      <c r="F264" s="84"/>
      <c r="G264" s="84"/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84"/>
      <c r="U264" s="84"/>
    </row>
    <row r="265" spans="1:21" x14ac:dyDescent="0.35">
      <c r="A265" s="4"/>
      <c r="B265" s="84"/>
      <c r="C265" s="84"/>
      <c r="D265" s="84"/>
      <c r="E265" s="84"/>
      <c r="F265" s="84"/>
      <c r="G265" s="84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</row>
    <row r="266" spans="1:21" x14ac:dyDescent="0.35">
      <c r="A266" s="4"/>
      <c r="B266" s="84"/>
      <c r="C266" s="84"/>
      <c r="D266" s="84"/>
      <c r="E266" s="84"/>
      <c r="F266" s="84"/>
      <c r="G266" s="84"/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84"/>
    </row>
    <row r="267" spans="1:21" x14ac:dyDescent="0.35">
      <c r="A267" s="4"/>
      <c r="B267" s="84"/>
      <c r="C267" s="84"/>
      <c r="D267" s="84"/>
      <c r="E267" s="84"/>
      <c r="F267" s="8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</row>
    <row r="268" spans="1:21" x14ac:dyDescent="0.35">
      <c r="A268" s="4"/>
      <c r="B268" s="84"/>
      <c r="C268" s="84"/>
      <c r="D268" s="84"/>
      <c r="E268" s="84"/>
      <c r="F268" s="84"/>
      <c r="G268" s="84"/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84"/>
      <c r="U268" s="84"/>
    </row>
    <row r="269" spans="1:21" x14ac:dyDescent="0.35">
      <c r="A269" s="4"/>
      <c r="B269" s="84"/>
      <c r="C269" s="84"/>
      <c r="D269" s="84"/>
      <c r="E269" s="84"/>
      <c r="F269" s="84"/>
      <c r="G269" s="84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</row>
    <row r="270" spans="1:21" x14ac:dyDescent="0.35">
      <c r="A270" s="4"/>
      <c r="B270" s="84"/>
      <c r="C270" s="84"/>
      <c r="D270" s="84"/>
      <c r="E270" s="84"/>
      <c r="F270" s="8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</row>
    <row r="271" spans="1:21" x14ac:dyDescent="0.35">
      <c r="A271" s="4"/>
      <c r="B271" s="84"/>
      <c r="C271" s="84"/>
      <c r="D271" s="84"/>
      <c r="E271" s="84"/>
      <c r="F271" s="8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</row>
    <row r="272" spans="1:21" x14ac:dyDescent="0.35">
      <c r="A272" s="4"/>
      <c r="B272" s="84"/>
      <c r="C272" s="84"/>
      <c r="D272" s="84"/>
      <c r="E272" s="84"/>
      <c r="F272" s="84"/>
      <c r="G272" s="84"/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84"/>
    </row>
    <row r="273" spans="1:21" x14ac:dyDescent="0.35">
      <c r="A273" s="4"/>
      <c r="B273" s="84"/>
      <c r="C273" s="84"/>
      <c r="D273" s="84"/>
      <c r="E273" s="84"/>
      <c r="F273" s="84"/>
      <c r="G273" s="84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</row>
    <row r="274" spans="1:21" x14ac:dyDescent="0.35">
      <c r="A274" s="4"/>
      <c r="B274" s="84"/>
      <c r="C274" s="84"/>
      <c r="D274" s="84"/>
      <c r="E274" s="84"/>
      <c r="F274" s="84"/>
      <c r="G274" s="84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</row>
    <row r="275" spans="1:21" x14ac:dyDescent="0.35">
      <c r="A275" s="4"/>
      <c r="B275" s="84"/>
      <c r="C275" s="84"/>
      <c r="D275" s="84"/>
      <c r="E275" s="84"/>
      <c r="F275" s="84"/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</row>
    <row r="276" spans="1:21" x14ac:dyDescent="0.35">
      <c r="A276" s="4"/>
      <c r="B276" s="84"/>
      <c r="C276" s="84"/>
      <c r="D276" s="84"/>
      <c r="E276" s="84"/>
      <c r="F276" s="84"/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</row>
    <row r="277" spans="1:21" x14ac:dyDescent="0.35">
      <c r="A277" s="4"/>
      <c r="B277" s="84"/>
      <c r="C277" s="84"/>
      <c r="D277" s="84"/>
      <c r="E277" s="84"/>
      <c r="F277" s="84"/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</row>
    <row r="278" spans="1:21" x14ac:dyDescent="0.35">
      <c r="A278" s="4"/>
      <c r="B278" s="84"/>
      <c r="C278" s="84"/>
      <c r="D278" s="84"/>
      <c r="E278" s="84"/>
      <c r="F278" s="84"/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</row>
    <row r="279" spans="1:21" x14ac:dyDescent="0.35">
      <c r="A279" s="4"/>
      <c r="B279" s="84"/>
      <c r="C279" s="84"/>
      <c r="D279" s="84"/>
      <c r="E279" s="84"/>
      <c r="F279" s="84"/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</row>
    <row r="280" spans="1:21" x14ac:dyDescent="0.35">
      <c r="A280" s="4"/>
      <c r="B280" s="84"/>
      <c r="C280" s="84"/>
      <c r="D280" s="84"/>
      <c r="E280" s="84"/>
      <c r="F280" s="84"/>
      <c r="G280" s="84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</row>
    <row r="281" spans="1:21" x14ac:dyDescent="0.35">
      <c r="A281" s="4"/>
      <c r="B281" s="84"/>
      <c r="C281" s="84"/>
      <c r="D281" s="84"/>
      <c r="E281" s="84"/>
      <c r="F281" s="84"/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</row>
    <row r="282" spans="1:21" x14ac:dyDescent="0.35">
      <c r="A282" s="4"/>
      <c r="B282" s="84"/>
      <c r="C282" s="84"/>
      <c r="D282" s="84"/>
      <c r="E282" s="84"/>
      <c r="F282" s="84"/>
      <c r="G282" s="84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84"/>
    </row>
    <row r="283" spans="1:21" x14ac:dyDescent="0.35">
      <c r="A283" s="4"/>
      <c r="B283" s="84"/>
      <c r="C283" s="84"/>
      <c r="D283" s="84"/>
      <c r="E283" s="84"/>
      <c r="F283" s="84"/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84"/>
    </row>
    <row r="284" spans="1:21" x14ac:dyDescent="0.35">
      <c r="A284" s="4"/>
      <c r="B284" s="84"/>
      <c r="C284" s="84"/>
      <c r="D284" s="84"/>
      <c r="E284" s="84"/>
      <c r="F284" s="84"/>
      <c r="G284" s="84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84"/>
    </row>
    <row r="285" spans="1:21" x14ac:dyDescent="0.35">
      <c r="A285" s="4"/>
      <c r="B285" s="84"/>
      <c r="C285" s="84"/>
      <c r="D285" s="84"/>
      <c r="E285" s="84"/>
      <c r="F285" s="84"/>
      <c r="G285" s="84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</row>
    <row r="286" spans="1:21" x14ac:dyDescent="0.35">
      <c r="A286" s="4"/>
      <c r="B286" s="84"/>
      <c r="C286" s="84"/>
      <c r="D286" s="84"/>
      <c r="E286" s="84"/>
      <c r="F286" s="84"/>
      <c r="G286" s="84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84"/>
    </row>
    <row r="287" spans="1:21" x14ac:dyDescent="0.35">
      <c r="A287" s="4"/>
      <c r="B287" s="84"/>
      <c r="C287" s="84"/>
      <c r="D287" s="84"/>
      <c r="E287" s="84"/>
      <c r="F287" s="84"/>
      <c r="G287" s="84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84"/>
    </row>
    <row r="288" spans="1:21" x14ac:dyDescent="0.35">
      <c r="A288" s="4"/>
      <c r="B288" s="84"/>
      <c r="C288" s="84"/>
      <c r="D288" s="84"/>
      <c r="E288" s="84"/>
      <c r="F288" s="84"/>
      <c r="G288" s="84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84"/>
      <c r="U288" s="84"/>
    </row>
    <row r="289" spans="1:21" x14ac:dyDescent="0.35">
      <c r="A289" s="4"/>
      <c r="B289" s="84"/>
      <c r="C289" s="84"/>
      <c r="D289" s="84"/>
      <c r="E289" s="84"/>
      <c r="F289" s="84"/>
      <c r="G289" s="84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84"/>
      <c r="U289" s="84"/>
    </row>
    <row r="290" spans="1:21" x14ac:dyDescent="0.35">
      <c r="A290" s="4"/>
      <c r="B290" s="84"/>
      <c r="C290" s="84"/>
      <c r="D290" s="84"/>
      <c r="E290" s="84"/>
      <c r="F290" s="84"/>
      <c r="G290" s="84"/>
      <c r="H290" s="84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84"/>
      <c r="U290" s="84"/>
    </row>
    <row r="291" spans="1:21" x14ac:dyDescent="0.35">
      <c r="A291" s="4"/>
      <c r="B291" s="84"/>
      <c r="C291" s="84"/>
      <c r="D291" s="84"/>
      <c r="E291" s="84"/>
      <c r="F291" s="84"/>
      <c r="G291" s="84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84"/>
      <c r="U291" s="84"/>
    </row>
    <row r="292" spans="1:21" x14ac:dyDescent="0.35">
      <c r="A292" s="4"/>
      <c r="B292" s="84"/>
      <c r="C292" s="84"/>
      <c r="D292" s="84"/>
      <c r="E292" s="84"/>
      <c r="F292" s="84"/>
      <c r="G292" s="84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84"/>
      <c r="U292" s="84"/>
    </row>
    <row r="293" spans="1:21" x14ac:dyDescent="0.35">
      <c r="A293" s="4"/>
      <c r="B293" s="84"/>
      <c r="C293" s="84"/>
      <c r="D293" s="84"/>
      <c r="E293" s="84"/>
      <c r="F293" s="84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4"/>
    </row>
    <row r="294" spans="1:21" x14ac:dyDescent="0.35">
      <c r="A294" s="4"/>
      <c r="B294" s="84"/>
      <c r="C294" s="84"/>
      <c r="D294" s="84"/>
      <c r="E294" s="84"/>
      <c r="F294" s="84"/>
      <c r="G294" s="84"/>
      <c r="H294" s="84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84"/>
      <c r="U294" s="84"/>
    </row>
    <row r="295" spans="1:21" x14ac:dyDescent="0.35">
      <c r="A295" s="4"/>
      <c r="B295" s="84"/>
      <c r="C295" s="84"/>
      <c r="D295" s="84"/>
      <c r="E295" s="84"/>
      <c r="F295" s="8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</row>
    <row r="296" spans="1:21" x14ac:dyDescent="0.35">
      <c r="A296" s="4"/>
      <c r="B296" s="84"/>
      <c r="C296" s="84"/>
      <c r="D296" s="84"/>
      <c r="E296" s="84"/>
      <c r="F296" s="84"/>
      <c r="G296" s="84"/>
      <c r="H296" s="84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84"/>
      <c r="U296" s="84"/>
    </row>
    <row r="297" spans="1:21" x14ac:dyDescent="0.35">
      <c r="A297" s="4"/>
      <c r="B297" s="84"/>
      <c r="C297" s="84"/>
      <c r="D297" s="84"/>
      <c r="E297" s="84"/>
      <c r="F297" s="84"/>
      <c r="G297" s="84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84"/>
    </row>
    <row r="298" spans="1:21" x14ac:dyDescent="0.35">
      <c r="A298" s="4"/>
      <c r="B298" s="84"/>
      <c r="C298" s="84"/>
      <c r="D298" s="84"/>
      <c r="E298" s="84"/>
      <c r="F298" s="84"/>
      <c r="G298" s="84"/>
      <c r="H298" s="84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84"/>
      <c r="U298" s="84"/>
    </row>
    <row r="299" spans="1:21" x14ac:dyDescent="0.35">
      <c r="A299" s="4"/>
      <c r="B299" s="84"/>
      <c r="C299" s="84"/>
      <c r="D299" s="84"/>
      <c r="E299" s="84"/>
      <c r="F299" s="84"/>
      <c r="G299" s="84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84"/>
    </row>
    <row r="300" spans="1:21" x14ac:dyDescent="0.35">
      <c r="A300" s="4"/>
      <c r="B300" s="84"/>
      <c r="C300" s="84"/>
      <c r="D300" s="84"/>
      <c r="E300" s="84"/>
      <c r="F300" s="84"/>
      <c r="G300" s="84"/>
      <c r="H300" s="84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84"/>
      <c r="U300" s="84"/>
    </row>
    <row r="301" spans="1:21" x14ac:dyDescent="0.35">
      <c r="A301" s="4"/>
      <c r="B301" s="84"/>
      <c r="C301" s="84"/>
      <c r="D301" s="84"/>
      <c r="E301" s="84"/>
      <c r="F301" s="84"/>
      <c r="G301" s="84"/>
      <c r="H301" s="84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84"/>
    </row>
    <row r="302" spans="1:21" x14ac:dyDescent="0.35">
      <c r="A302" s="4"/>
      <c r="B302" s="84"/>
      <c r="C302" s="84"/>
      <c r="D302" s="84"/>
      <c r="E302" s="84"/>
      <c r="F302" s="84"/>
      <c r="G302" s="84"/>
      <c r="H302" s="84"/>
      <c r="I302" s="84"/>
      <c r="J302" s="84"/>
      <c r="K302" s="84"/>
      <c r="L302" s="84"/>
      <c r="M302" s="84"/>
      <c r="N302" s="84"/>
      <c r="O302" s="84"/>
      <c r="P302" s="84"/>
      <c r="Q302" s="84"/>
      <c r="R302" s="84"/>
      <c r="S302" s="84"/>
      <c r="T302" s="84"/>
      <c r="U302" s="84"/>
    </row>
    <row r="303" spans="1:21" x14ac:dyDescent="0.35">
      <c r="A303" s="4"/>
      <c r="B303" s="84"/>
      <c r="C303" s="84"/>
      <c r="D303" s="84"/>
      <c r="E303" s="84"/>
      <c r="F303" s="84"/>
      <c r="G303" s="84"/>
      <c r="H303" s="84"/>
      <c r="I303" s="84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  <c r="U303" s="84"/>
    </row>
    <row r="304" spans="1:21" x14ac:dyDescent="0.35">
      <c r="A304" s="4"/>
      <c r="B304" s="84"/>
      <c r="C304" s="84"/>
      <c r="D304" s="84"/>
      <c r="E304" s="84"/>
      <c r="F304" s="84"/>
      <c r="G304" s="84"/>
      <c r="H304" s="84"/>
      <c r="I304" s="84"/>
      <c r="J304" s="84"/>
      <c r="K304" s="84"/>
      <c r="L304" s="84"/>
      <c r="M304" s="84"/>
      <c r="N304" s="84"/>
      <c r="O304" s="84"/>
      <c r="P304" s="84"/>
      <c r="Q304" s="84"/>
      <c r="R304" s="84"/>
      <c r="S304" s="84"/>
      <c r="T304" s="84"/>
      <c r="U304" s="84"/>
    </row>
    <row r="305" spans="1:21" x14ac:dyDescent="0.35">
      <c r="A305" s="4"/>
      <c r="B305" s="84"/>
      <c r="C305" s="84"/>
      <c r="D305" s="84"/>
      <c r="E305" s="84"/>
      <c r="F305" s="84"/>
      <c r="G305" s="84"/>
      <c r="H305" s="84"/>
      <c r="I305" s="84"/>
      <c r="J305" s="84"/>
      <c r="K305" s="84"/>
      <c r="L305" s="84"/>
      <c r="M305" s="84"/>
      <c r="N305" s="84"/>
      <c r="O305" s="84"/>
      <c r="P305" s="84"/>
      <c r="Q305" s="84"/>
      <c r="R305" s="84"/>
      <c r="S305" s="84"/>
      <c r="T305" s="84"/>
      <c r="U305" s="84"/>
    </row>
    <row r="306" spans="1:21" x14ac:dyDescent="0.35">
      <c r="A306" s="4"/>
      <c r="B306" s="84"/>
      <c r="C306" s="84"/>
      <c r="D306" s="84"/>
      <c r="E306" s="84"/>
      <c r="F306" s="84"/>
      <c r="G306" s="84"/>
      <c r="H306" s="84"/>
      <c r="I306" s="84"/>
      <c r="J306" s="84"/>
      <c r="K306" s="84"/>
      <c r="L306" s="84"/>
      <c r="M306" s="84"/>
      <c r="N306" s="84"/>
      <c r="O306" s="84"/>
      <c r="P306" s="84"/>
      <c r="Q306" s="84"/>
      <c r="R306" s="84"/>
      <c r="S306" s="84"/>
      <c r="T306" s="84"/>
      <c r="U306" s="84"/>
    </row>
    <row r="307" spans="1:21" x14ac:dyDescent="0.35">
      <c r="A307" s="4"/>
      <c r="B307" s="84"/>
      <c r="C307" s="84"/>
      <c r="D307" s="84"/>
      <c r="E307" s="84"/>
      <c r="F307" s="84"/>
      <c r="G307" s="84"/>
      <c r="H307" s="84"/>
      <c r="I307" s="84"/>
      <c r="J307" s="84"/>
      <c r="K307" s="84"/>
      <c r="L307" s="84"/>
      <c r="M307" s="84"/>
      <c r="N307" s="84"/>
      <c r="O307" s="84"/>
      <c r="P307" s="84"/>
      <c r="Q307" s="84"/>
      <c r="R307" s="84"/>
      <c r="S307" s="84"/>
      <c r="T307" s="84"/>
      <c r="U307" s="84"/>
    </row>
    <row r="308" spans="1:21" x14ac:dyDescent="0.35">
      <c r="A308" s="4"/>
      <c r="B308" s="84"/>
      <c r="C308" s="84"/>
      <c r="D308" s="84"/>
      <c r="E308" s="84"/>
      <c r="F308" s="84"/>
      <c r="G308" s="84"/>
      <c r="H308" s="84"/>
      <c r="I308" s="84"/>
      <c r="J308" s="84"/>
      <c r="K308" s="84"/>
      <c r="L308" s="84"/>
      <c r="M308" s="84"/>
      <c r="N308" s="84"/>
      <c r="O308" s="84"/>
      <c r="P308" s="84"/>
      <c r="Q308" s="84"/>
      <c r="R308" s="84"/>
      <c r="S308" s="84"/>
      <c r="T308" s="84"/>
      <c r="U308" s="84"/>
    </row>
    <row r="309" spans="1:21" x14ac:dyDescent="0.35">
      <c r="A309" s="4"/>
      <c r="B309" s="84"/>
      <c r="C309" s="84"/>
      <c r="D309" s="84"/>
      <c r="E309" s="84"/>
      <c r="F309" s="84"/>
      <c r="G309" s="84"/>
      <c r="H309" s="84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</row>
    <row r="310" spans="1:21" x14ac:dyDescent="0.35">
      <c r="A310" s="4"/>
      <c r="B310" s="84"/>
      <c r="C310" s="84"/>
      <c r="D310" s="84"/>
      <c r="E310" s="84"/>
      <c r="F310" s="84"/>
      <c r="G310" s="84"/>
      <c r="H310" s="84"/>
      <c r="I310" s="84"/>
      <c r="J310" s="84"/>
      <c r="K310" s="84"/>
      <c r="L310" s="84"/>
      <c r="M310" s="84"/>
      <c r="N310" s="84"/>
      <c r="O310" s="84"/>
      <c r="P310" s="84"/>
      <c r="Q310" s="84"/>
      <c r="R310" s="84"/>
      <c r="S310" s="84"/>
      <c r="T310" s="84"/>
      <c r="U310" s="84"/>
    </row>
    <row r="311" spans="1:21" x14ac:dyDescent="0.35">
      <c r="A311" s="4"/>
      <c r="B311" s="84"/>
      <c r="C311" s="84"/>
      <c r="D311" s="84"/>
      <c r="E311" s="84"/>
      <c r="F311" s="84"/>
      <c r="G311" s="84"/>
      <c r="H311" s="84"/>
      <c r="I311" s="84"/>
      <c r="J311" s="84"/>
      <c r="K311" s="84"/>
      <c r="L311" s="84"/>
      <c r="M311" s="84"/>
      <c r="N311" s="84"/>
      <c r="O311" s="84"/>
      <c r="P311" s="84"/>
      <c r="Q311" s="84"/>
      <c r="R311" s="84"/>
      <c r="S311" s="84"/>
      <c r="T311" s="84"/>
      <c r="U311" s="84"/>
    </row>
    <row r="312" spans="1:21" x14ac:dyDescent="0.35">
      <c r="A312" s="4"/>
      <c r="B312" s="84"/>
      <c r="C312" s="84"/>
      <c r="D312" s="84"/>
      <c r="E312" s="84"/>
      <c r="F312" s="84"/>
      <c r="G312" s="84"/>
      <c r="H312" s="84"/>
      <c r="I312" s="84"/>
      <c r="J312" s="84"/>
      <c r="K312" s="84"/>
      <c r="L312" s="84"/>
      <c r="M312" s="84"/>
      <c r="N312" s="84"/>
      <c r="O312" s="84"/>
      <c r="P312" s="84"/>
      <c r="Q312" s="84"/>
      <c r="R312" s="84"/>
      <c r="S312" s="84"/>
      <c r="T312" s="84"/>
      <c r="U312" s="84"/>
    </row>
    <row r="313" spans="1:21" x14ac:dyDescent="0.35">
      <c r="A313" s="4"/>
      <c r="B313" s="84"/>
      <c r="C313" s="84"/>
      <c r="D313" s="84"/>
      <c r="E313" s="84"/>
      <c r="F313" s="84"/>
      <c r="G313" s="84"/>
      <c r="H313" s="84"/>
      <c r="I313" s="84"/>
      <c r="J313" s="84"/>
      <c r="K313" s="84"/>
      <c r="L313" s="84"/>
      <c r="M313" s="84"/>
      <c r="N313" s="84"/>
      <c r="O313" s="84"/>
      <c r="P313" s="84"/>
      <c r="Q313" s="84"/>
      <c r="R313" s="84"/>
      <c r="S313" s="84"/>
      <c r="T313" s="84"/>
      <c r="U313" s="84"/>
    </row>
    <row r="314" spans="1:21" x14ac:dyDescent="0.35">
      <c r="A314" s="4"/>
      <c r="B314" s="84"/>
      <c r="C314" s="84"/>
      <c r="D314" s="84"/>
      <c r="E314" s="84"/>
      <c r="F314" s="84"/>
      <c r="G314" s="84"/>
      <c r="H314" s="84"/>
      <c r="I314" s="84"/>
      <c r="J314" s="84"/>
      <c r="K314" s="84"/>
      <c r="L314" s="84"/>
      <c r="M314" s="84"/>
      <c r="N314" s="84"/>
      <c r="O314" s="84"/>
      <c r="P314" s="84"/>
      <c r="Q314" s="84"/>
      <c r="R314" s="84"/>
      <c r="S314" s="84"/>
      <c r="T314" s="84"/>
      <c r="U314" s="84"/>
    </row>
    <row r="315" spans="1:21" x14ac:dyDescent="0.35">
      <c r="A315" s="4"/>
      <c r="B315" s="84"/>
      <c r="C315" s="84"/>
      <c r="D315" s="84"/>
      <c r="E315" s="84"/>
      <c r="F315" s="84"/>
      <c r="G315" s="84"/>
      <c r="H315" s="84"/>
      <c r="I315" s="84"/>
      <c r="J315" s="84"/>
      <c r="K315" s="84"/>
      <c r="L315" s="84"/>
      <c r="M315" s="84"/>
      <c r="N315" s="84"/>
      <c r="O315" s="84"/>
      <c r="P315" s="84"/>
      <c r="Q315" s="84"/>
      <c r="R315" s="84"/>
      <c r="S315" s="84"/>
      <c r="T315" s="84"/>
      <c r="U315" s="84"/>
    </row>
    <row r="316" spans="1:21" x14ac:dyDescent="0.35">
      <c r="A316" s="4"/>
      <c r="B316" s="84"/>
      <c r="C316" s="84"/>
      <c r="D316" s="84"/>
      <c r="E316" s="84"/>
      <c r="F316" s="84"/>
      <c r="G316" s="84"/>
      <c r="H316" s="84"/>
      <c r="I316" s="84"/>
      <c r="J316" s="84"/>
      <c r="K316" s="84"/>
      <c r="L316" s="84"/>
      <c r="M316" s="84"/>
      <c r="N316" s="84"/>
      <c r="O316" s="84"/>
      <c r="P316" s="84"/>
      <c r="Q316" s="84"/>
      <c r="R316" s="84"/>
      <c r="S316" s="84"/>
      <c r="T316" s="84"/>
      <c r="U316" s="84"/>
    </row>
    <row r="317" spans="1:21" x14ac:dyDescent="0.35">
      <c r="A317" s="4"/>
      <c r="B317" s="84"/>
      <c r="C317" s="84"/>
      <c r="D317" s="84"/>
      <c r="E317" s="84"/>
      <c r="F317" s="84"/>
      <c r="G317" s="84"/>
      <c r="H317" s="84"/>
      <c r="I317" s="84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  <c r="U317" s="84"/>
    </row>
    <row r="318" spans="1:21" x14ac:dyDescent="0.35">
      <c r="A318" s="4"/>
      <c r="B318" s="84"/>
      <c r="C318" s="84"/>
      <c r="D318" s="84"/>
      <c r="E318" s="84"/>
      <c r="F318" s="84"/>
      <c r="G318" s="84"/>
      <c r="H318" s="84"/>
      <c r="I318" s="84"/>
      <c r="J318" s="84"/>
      <c r="K318" s="84"/>
      <c r="L318" s="84"/>
      <c r="M318" s="84"/>
      <c r="N318" s="84"/>
      <c r="O318" s="84"/>
      <c r="P318" s="84"/>
      <c r="Q318" s="84"/>
      <c r="R318" s="84"/>
      <c r="S318" s="84"/>
      <c r="T318" s="84"/>
      <c r="U318" s="84"/>
    </row>
    <row r="319" spans="1:21" x14ac:dyDescent="0.35">
      <c r="A319" s="4"/>
      <c r="B319" s="84"/>
      <c r="C319" s="84"/>
      <c r="D319" s="84"/>
      <c r="E319" s="84"/>
      <c r="F319" s="84"/>
      <c r="G319" s="84"/>
      <c r="H319" s="84"/>
      <c r="I319" s="84"/>
      <c r="J319" s="84"/>
      <c r="K319" s="84"/>
      <c r="L319" s="84"/>
      <c r="M319" s="84"/>
      <c r="N319" s="84"/>
      <c r="O319" s="84"/>
      <c r="P319" s="84"/>
      <c r="Q319" s="84"/>
      <c r="R319" s="84"/>
      <c r="S319" s="84"/>
      <c r="T319" s="84"/>
      <c r="U319" s="84"/>
    </row>
    <row r="320" spans="1:21" x14ac:dyDescent="0.35">
      <c r="A320" s="4"/>
      <c r="B320" s="84"/>
      <c r="C320" s="84"/>
      <c r="D320" s="84"/>
      <c r="E320" s="84"/>
      <c r="F320" s="84"/>
      <c r="G320" s="84"/>
      <c r="H320" s="84"/>
      <c r="I320" s="84"/>
      <c r="J320" s="84"/>
      <c r="K320" s="84"/>
      <c r="L320" s="84"/>
      <c r="M320" s="84"/>
      <c r="N320" s="84"/>
      <c r="O320" s="84"/>
      <c r="P320" s="84"/>
      <c r="Q320" s="84"/>
      <c r="R320" s="84"/>
      <c r="S320" s="84"/>
      <c r="T320" s="84"/>
      <c r="U320" s="84"/>
    </row>
    <row r="321" spans="1:21" x14ac:dyDescent="0.35">
      <c r="A321" s="4"/>
      <c r="B321" s="84"/>
      <c r="C321" s="84"/>
      <c r="D321" s="84"/>
      <c r="E321" s="84"/>
      <c r="F321" s="84"/>
      <c r="G321" s="84"/>
      <c r="H321" s="84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  <c r="U321" s="84"/>
    </row>
    <row r="322" spans="1:21" x14ac:dyDescent="0.35">
      <c r="A322" s="4"/>
      <c r="B322" s="84"/>
      <c r="C322" s="84"/>
      <c r="D322" s="84"/>
      <c r="E322" s="84"/>
      <c r="F322" s="84"/>
      <c r="G322" s="84"/>
      <c r="H322" s="84"/>
      <c r="I322" s="84"/>
      <c r="J322" s="84"/>
      <c r="K322" s="84"/>
      <c r="L322" s="84"/>
      <c r="M322" s="84"/>
      <c r="N322" s="84"/>
      <c r="O322" s="84"/>
      <c r="P322" s="84"/>
      <c r="Q322" s="84"/>
      <c r="R322" s="84"/>
      <c r="S322" s="84"/>
      <c r="T322" s="84"/>
      <c r="U322" s="84"/>
    </row>
    <row r="323" spans="1:21" x14ac:dyDescent="0.35">
      <c r="A323" s="4"/>
      <c r="B323" s="84"/>
      <c r="C323" s="84"/>
      <c r="D323" s="84"/>
      <c r="E323" s="84"/>
      <c r="F323" s="84"/>
      <c r="G323" s="84"/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</row>
    <row r="324" spans="1:21" x14ac:dyDescent="0.35">
      <c r="A324" s="4"/>
      <c r="B324" s="84"/>
      <c r="C324" s="84"/>
      <c r="D324" s="84"/>
      <c r="E324" s="84"/>
      <c r="F324" s="84"/>
      <c r="G324" s="84"/>
      <c r="H324" s="84"/>
      <c r="I324" s="84"/>
      <c r="J324" s="84"/>
      <c r="K324" s="84"/>
      <c r="L324" s="84"/>
      <c r="M324" s="84"/>
      <c r="N324" s="84"/>
      <c r="O324" s="84"/>
      <c r="P324" s="84"/>
      <c r="Q324" s="84"/>
      <c r="R324" s="84"/>
      <c r="S324" s="84"/>
      <c r="T324" s="84"/>
      <c r="U324" s="84"/>
    </row>
    <row r="325" spans="1:21" x14ac:dyDescent="0.35">
      <c r="A325" s="4"/>
      <c r="B325" s="84"/>
      <c r="C325" s="84"/>
      <c r="D325" s="84"/>
      <c r="E325" s="84"/>
      <c r="F325" s="84"/>
      <c r="G325" s="84"/>
      <c r="H325" s="84"/>
      <c r="I325" s="84"/>
      <c r="J325" s="84"/>
      <c r="K325" s="84"/>
      <c r="L325" s="84"/>
      <c r="M325" s="84"/>
      <c r="N325" s="84"/>
      <c r="O325" s="84"/>
      <c r="P325" s="84"/>
      <c r="Q325" s="84"/>
      <c r="R325" s="84"/>
      <c r="S325" s="84"/>
      <c r="T325" s="84"/>
      <c r="U325" s="84"/>
    </row>
    <row r="326" spans="1:21" x14ac:dyDescent="0.35">
      <c r="A326" s="4"/>
      <c r="B326" s="84"/>
      <c r="C326" s="84"/>
      <c r="D326" s="84"/>
      <c r="E326" s="84"/>
      <c r="F326" s="84"/>
      <c r="G326" s="84"/>
      <c r="H326" s="84"/>
      <c r="I326" s="84"/>
      <c r="J326" s="84"/>
      <c r="K326" s="84"/>
      <c r="L326" s="84"/>
      <c r="M326" s="84"/>
      <c r="N326" s="84"/>
      <c r="O326" s="84"/>
      <c r="P326" s="84"/>
      <c r="Q326" s="84"/>
      <c r="R326" s="84"/>
      <c r="S326" s="84"/>
      <c r="T326" s="84"/>
      <c r="U326" s="84"/>
    </row>
    <row r="327" spans="1:21" x14ac:dyDescent="0.35">
      <c r="A327" s="4"/>
      <c r="B327" s="84"/>
      <c r="C327" s="84"/>
      <c r="D327" s="84"/>
      <c r="E327" s="84"/>
      <c r="F327" s="84"/>
      <c r="G327" s="84"/>
      <c r="H327" s="84"/>
      <c r="I327" s="84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  <c r="U327" s="84"/>
    </row>
    <row r="328" spans="1:21" x14ac:dyDescent="0.35">
      <c r="A328" s="4"/>
      <c r="B328" s="84"/>
      <c r="C328" s="84"/>
      <c r="D328" s="84"/>
      <c r="E328" s="84"/>
      <c r="F328" s="84"/>
      <c r="G328" s="84"/>
      <c r="H328" s="84"/>
      <c r="I328" s="84"/>
      <c r="J328" s="84"/>
      <c r="K328" s="84"/>
      <c r="L328" s="84"/>
      <c r="M328" s="84"/>
      <c r="N328" s="84"/>
      <c r="O328" s="84"/>
      <c r="P328" s="84"/>
      <c r="Q328" s="84"/>
      <c r="R328" s="84"/>
      <c r="S328" s="84"/>
      <c r="T328" s="84"/>
      <c r="U328" s="84"/>
    </row>
    <row r="329" spans="1:21" x14ac:dyDescent="0.35">
      <c r="A329" s="4"/>
      <c r="B329" s="84"/>
      <c r="C329" s="84"/>
      <c r="D329" s="84"/>
      <c r="E329" s="84"/>
      <c r="F329" s="84"/>
      <c r="G329" s="84"/>
      <c r="H329" s="84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  <c r="U329" s="84"/>
    </row>
    <row r="330" spans="1:21" x14ac:dyDescent="0.35">
      <c r="A330" s="4"/>
      <c r="B330" s="84"/>
      <c r="C330" s="84"/>
      <c r="D330" s="84"/>
      <c r="E330" s="84"/>
      <c r="F330" s="84"/>
      <c r="G330" s="84"/>
      <c r="H330" s="84"/>
      <c r="I330" s="84"/>
      <c r="J330" s="84"/>
      <c r="K330" s="84"/>
      <c r="L330" s="84"/>
      <c r="M330" s="84"/>
      <c r="N330" s="84"/>
      <c r="O330" s="84"/>
      <c r="P330" s="84"/>
      <c r="Q330" s="84"/>
      <c r="R330" s="84"/>
      <c r="S330" s="84"/>
      <c r="T330" s="84"/>
      <c r="U330" s="84"/>
    </row>
    <row r="331" spans="1:21" x14ac:dyDescent="0.35">
      <c r="A331" s="4"/>
      <c r="B331" s="84"/>
      <c r="C331" s="84"/>
      <c r="D331" s="84"/>
      <c r="E331" s="84"/>
      <c r="F331" s="84"/>
      <c r="G331" s="84"/>
      <c r="H331" s="84"/>
      <c r="I331" s="84"/>
      <c r="J331" s="84"/>
      <c r="K331" s="84"/>
      <c r="L331" s="84"/>
      <c r="M331" s="84"/>
      <c r="N331" s="84"/>
      <c r="O331" s="84"/>
      <c r="P331" s="84"/>
      <c r="Q331" s="84"/>
      <c r="R331" s="84"/>
      <c r="S331" s="84"/>
      <c r="T331" s="84"/>
      <c r="U331" s="84"/>
    </row>
    <row r="332" spans="1:21" x14ac:dyDescent="0.35">
      <c r="A332" s="4"/>
      <c r="B332" s="84"/>
      <c r="C332" s="84"/>
      <c r="D332" s="84"/>
      <c r="E332" s="84"/>
      <c r="F332" s="84"/>
      <c r="G332" s="84"/>
      <c r="H332" s="84"/>
      <c r="I332" s="84"/>
      <c r="J332" s="84"/>
      <c r="K332" s="84"/>
      <c r="L332" s="84"/>
      <c r="M332" s="84"/>
      <c r="N332" s="84"/>
      <c r="O332" s="84"/>
      <c r="P332" s="84"/>
      <c r="Q332" s="84"/>
      <c r="R332" s="84"/>
      <c r="S332" s="84"/>
      <c r="T332" s="84"/>
      <c r="U332" s="84"/>
    </row>
    <row r="333" spans="1:21" x14ac:dyDescent="0.35">
      <c r="A333" s="4"/>
      <c r="B333" s="84"/>
      <c r="C333" s="84"/>
      <c r="D333" s="84"/>
      <c r="E333" s="84"/>
      <c r="F333" s="84"/>
      <c r="G333" s="84"/>
      <c r="H333" s="84"/>
      <c r="I333" s="84"/>
      <c r="J333" s="84"/>
      <c r="K333" s="84"/>
      <c r="L333" s="84"/>
      <c r="M333" s="84"/>
      <c r="N333" s="84"/>
      <c r="O333" s="84"/>
      <c r="P333" s="84"/>
      <c r="Q333" s="84"/>
      <c r="R333" s="84"/>
      <c r="S333" s="84"/>
      <c r="T333" s="84"/>
      <c r="U333" s="84"/>
    </row>
    <row r="334" spans="1:21" x14ac:dyDescent="0.35">
      <c r="A334" s="4"/>
      <c r="B334" s="84"/>
      <c r="C334" s="84"/>
      <c r="D334" s="84"/>
      <c r="E334" s="84"/>
      <c r="F334" s="84"/>
      <c r="G334" s="84"/>
      <c r="H334" s="84"/>
      <c r="I334" s="84"/>
      <c r="J334" s="84"/>
      <c r="K334" s="84"/>
      <c r="L334" s="84"/>
      <c r="M334" s="84"/>
      <c r="N334" s="84"/>
      <c r="O334" s="84"/>
      <c r="P334" s="84"/>
      <c r="Q334" s="84"/>
      <c r="R334" s="84"/>
      <c r="S334" s="84"/>
      <c r="T334" s="84"/>
      <c r="U334" s="84"/>
    </row>
    <row r="335" spans="1:21" x14ac:dyDescent="0.35">
      <c r="A335" s="4"/>
      <c r="B335" s="84"/>
      <c r="C335" s="84"/>
      <c r="D335" s="84"/>
      <c r="E335" s="84"/>
      <c r="F335" s="84"/>
      <c r="G335" s="84"/>
      <c r="H335" s="84"/>
      <c r="I335" s="84"/>
      <c r="J335" s="84"/>
      <c r="K335" s="84"/>
      <c r="L335" s="84"/>
      <c r="M335" s="84"/>
      <c r="N335" s="84"/>
      <c r="O335" s="84"/>
      <c r="P335" s="84"/>
      <c r="Q335" s="84"/>
      <c r="R335" s="84"/>
      <c r="S335" s="84"/>
      <c r="T335" s="84"/>
      <c r="U335" s="84"/>
    </row>
    <row r="336" spans="1:21" x14ac:dyDescent="0.35">
      <c r="A336" s="4"/>
      <c r="B336" s="84"/>
      <c r="C336" s="84"/>
      <c r="D336" s="84"/>
      <c r="E336" s="84"/>
      <c r="F336" s="84"/>
      <c r="G336" s="84"/>
      <c r="H336" s="84"/>
      <c r="I336" s="84"/>
      <c r="J336" s="84"/>
      <c r="K336" s="84"/>
      <c r="L336" s="84"/>
      <c r="M336" s="84"/>
      <c r="N336" s="84"/>
      <c r="O336" s="84"/>
      <c r="P336" s="84"/>
      <c r="Q336" s="84"/>
      <c r="R336" s="84"/>
      <c r="S336" s="84"/>
      <c r="T336" s="84"/>
      <c r="U336" s="84"/>
    </row>
    <row r="337" spans="1:21" x14ac:dyDescent="0.35">
      <c r="A337" s="4"/>
      <c r="B337" s="84"/>
      <c r="C337" s="84"/>
      <c r="D337" s="84"/>
      <c r="E337" s="84"/>
      <c r="F337" s="84"/>
      <c r="G337" s="84"/>
      <c r="H337" s="84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  <c r="U337" s="84"/>
    </row>
    <row r="338" spans="1:21" x14ac:dyDescent="0.35">
      <c r="A338" s="4"/>
      <c r="B338" s="84"/>
      <c r="C338" s="84"/>
      <c r="D338" s="84"/>
      <c r="E338" s="84"/>
      <c r="F338" s="84"/>
      <c r="G338" s="84"/>
      <c r="H338" s="84"/>
      <c r="I338" s="84"/>
      <c r="J338" s="84"/>
      <c r="K338" s="84"/>
      <c r="L338" s="84"/>
      <c r="M338" s="84"/>
      <c r="N338" s="84"/>
      <c r="O338" s="84"/>
      <c r="P338" s="84"/>
      <c r="Q338" s="84"/>
      <c r="R338" s="84"/>
      <c r="S338" s="84"/>
      <c r="T338" s="84"/>
      <c r="U338" s="84"/>
    </row>
    <row r="339" spans="1:21" x14ac:dyDescent="0.35">
      <c r="A339" s="4"/>
      <c r="B339" s="84"/>
      <c r="C339" s="84"/>
      <c r="D339" s="84"/>
      <c r="E339" s="84"/>
      <c r="F339" s="84"/>
      <c r="G339" s="84"/>
      <c r="H339" s="84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S339" s="84"/>
      <c r="T339" s="84"/>
      <c r="U339" s="84"/>
    </row>
    <row r="340" spans="1:21" x14ac:dyDescent="0.35">
      <c r="A340" s="4"/>
      <c r="B340" s="84"/>
      <c r="C340" s="84"/>
      <c r="D340" s="84"/>
      <c r="E340" s="84"/>
      <c r="F340" s="84"/>
      <c r="G340" s="84"/>
      <c r="H340" s="84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  <c r="U340" s="84"/>
    </row>
    <row r="341" spans="1:21" x14ac:dyDescent="0.35">
      <c r="A341" s="4"/>
      <c r="B341" s="84"/>
      <c r="C341" s="84"/>
      <c r="D341" s="84"/>
      <c r="E341" s="84"/>
      <c r="F341" s="84"/>
      <c r="G341" s="84"/>
      <c r="H341" s="84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84"/>
    </row>
    <row r="342" spans="1:21" x14ac:dyDescent="0.35">
      <c r="A342" s="4"/>
      <c r="B342" s="84"/>
      <c r="C342" s="84"/>
      <c r="D342" s="84"/>
      <c r="E342" s="84"/>
      <c r="F342" s="84"/>
      <c r="G342" s="84"/>
      <c r="H342" s="84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</row>
    <row r="343" spans="1:21" x14ac:dyDescent="0.35">
      <c r="A343" s="4"/>
      <c r="B343" s="84"/>
      <c r="C343" s="84"/>
      <c r="D343" s="84"/>
      <c r="E343" s="84"/>
      <c r="F343" s="84"/>
      <c r="G343" s="84"/>
      <c r="H343" s="84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</row>
    <row r="344" spans="1:21" x14ac:dyDescent="0.35">
      <c r="A344" s="4"/>
      <c r="B344" s="84"/>
      <c r="C344" s="84"/>
      <c r="D344" s="84"/>
      <c r="E344" s="84"/>
      <c r="F344" s="84"/>
      <c r="G344" s="84"/>
      <c r="H344" s="84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</row>
    <row r="345" spans="1:21" x14ac:dyDescent="0.35">
      <c r="A345" s="4"/>
      <c r="B345" s="84"/>
      <c r="C345" s="84"/>
      <c r="D345" s="84"/>
      <c r="E345" s="84"/>
      <c r="F345" s="84"/>
      <c r="G345" s="84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</row>
    <row r="346" spans="1:21" x14ac:dyDescent="0.35">
      <c r="A346" s="4"/>
      <c r="B346" s="84"/>
      <c r="C346" s="84"/>
      <c r="D346" s="84"/>
      <c r="E346" s="84"/>
      <c r="F346" s="84"/>
      <c r="G346" s="84"/>
      <c r="H346" s="84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84"/>
    </row>
    <row r="347" spans="1:21" x14ac:dyDescent="0.35">
      <c r="A347" s="4"/>
      <c r="B347" s="84"/>
      <c r="C347" s="84"/>
      <c r="D347" s="84"/>
      <c r="E347" s="84"/>
      <c r="F347" s="84"/>
      <c r="G347" s="84"/>
      <c r="H347" s="84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84"/>
    </row>
    <row r="348" spans="1:21" x14ac:dyDescent="0.35">
      <c r="A348" s="4"/>
      <c r="B348" s="84"/>
      <c r="C348" s="84"/>
      <c r="D348" s="84"/>
      <c r="E348" s="84"/>
      <c r="F348" s="84"/>
      <c r="G348" s="84"/>
      <c r="H348" s="84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84"/>
    </row>
    <row r="349" spans="1:21" x14ac:dyDescent="0.35">
      <c r="A349" s="4"/>
      <c r="B349" s="84"/>
      <c r="C349" s="84"/>
      <c r="D349" s="84"/>
      <c r="E349" s="84"/>
      <c r="F349" s="84"/>
      <c r="G349" s="84"/>
      <c r="H349" s="84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84"/>
    </row>
    <row r="350" spans="1:21" x14ac:dyDescent="0.35">
      <c r="A350" s="4"/>
      <c r="B350" s="84"/>
      <c r="C350" s="84"/>
      <c r="D350" s="84"/>
      <c r="E350" s="84"/>
      <c r="F350" s="84"/>
      <c r="G350" s="84"/>
      <c r="H350" s="84"/>
      <c r="I350" s="84"/>
      <c r="J350" s="84"/>
      <c r="K350" s="84"/>
      <c r="L350" s="84"/>
      <c r="M350" s="84"/>
      <c r="N350" s="84"/>
      <c r="O350" s="84"/>
      <c r="P350" s="84"/>
      <c r="Q350" s="84"/>
      <c r="R350" s="84"/>
      <c r="S350" s="84"/>
      <c r="T350" s="84"/>
      <c r="U350" s="84"/>
    </row>
    <row r="351" spans="1:21" x14ac:dyDescent="0.35">
      <c r="A351" s="4"/>
      <c r="B351" s="84"/>
      <c r="C351" s="84"/>
      <c r="D351" s="84"/>
      <c r="E351" s="84"/>
      <c r="F351" s="84"/>
      <c r="G351" s="84"/>
      <c r="H351" s="84"/>
      <c r="I351" s="84"/>
      <c r="J351" s="84"/>
      <c r="K351" s="84"/>
      <c r="L351" s="84"/>
      <c r="M351" s="84"/>
      <c r="N351" s="84"/>
      <c r="O351" s="84"/>
      <c r="P351" s="84"/>
      <c r="Q351" s="84"/>
      <c r="R351" s="84"/>
      <c r="S351" s="84"/>
      <c r="T351" s="84"/>
      <c r="U351" s="84"/>
    </row>
    <row r="352" spans="1:21" x14ac:dyDescent="0.35">
      <c r="A352" s="4"/>
      <c r="B352" s="84"/>
      <c r="C352" s="84"/>
      <c r="D352" s="84"/>
      <c r="E352" s="84"/>
      <c r="F352" s="84"/>
      <c r="G352" s="84"/>
      <c r="H352" s="84"/>
      <c r="I352" s="84"/>
      <c r="J352" s="84"/>
      <c r="K352" s="84"/>
      <c r="L352" s="84"/>
      <c r="M352" s="84"/>
      <c r="N352" s="84"/>
      <c r="O352" s="84"/>
      <c r="P352" s="84"/>
      <c r="Q352" s="84"/>
      <c r="R352" s="84"/>
      <c r="S352" s="84"/>
      <c r="T352" s="84"/>
      <c r="U352" s="84"/>
    </row>
    <row r="353" spans="1:21" x14ac:dyDescent="0.35">
      <c r="A353" s="4"/>
      <c r="B353" s="84"/>
      <c r="C353" s="84"/>
      <c r="D353" s="84"/>
      <c r="E353" s="84"/>
      <c r="F353" s="84"/>
      <c r="G353" s="84"/>
      <c r="H353" s="84"/>
      <c r="I353" s="84"/>
      <c r="J353" s="84"/>
      <c r="K353" s="84"/>
      <c r="L353" s="84"/>
      <c r="M353" s="84"/>
      <c r="N353" s="84"/>
      <c r="O353" s="84"/>
      <c r="P353" s="84"/>
      <c r="Q353" s="84"/>
      <c r="R353" s="84"/>
      <c r="S353" s="84"/>
      <c r="T353" s="84"/>
      <c r="U353" s="84"/>
    </row>
    <row r="354" spans="1:21" x14ac:dyDescent="0.35">
      <c r="A354" s="4"/>
      <c r="B354" s="84"/>
      <c r="C354" s="84"/>
      <c r="D354" s="84"/>
      <c r="E354" s="84"/>
      <c r="F354" s="84"/>
      <c r="G354" s="84"/>
      <c r="H354" s="84"/>
      <c r="I354" s="84"/>
      <c r="J354" s="84"/>
      <c r="K354" s="84"/>
      <c r="L354" s="84"/>
      <c r="M354" s="84"/>
      <c r="N354" s="84"/>
      <c r="O354" s="84"/>
      <c r="P354" s="84"/>
      <c r="Q354" s="84"/>
      <c r="R354" s="84"/>
      <c r="S354" s="84"/>
      <c r="T354" s="84"/>
      <c r="U354" s="84"/>
    </row>
    <row r="355" spans="1:21" x14ac:dyDescent="0.35">
      <c r="A355" s="4"/>
      <c r="B355" s="84"/>
      <c r="C355" s="84"/>
      <c r="D355" s="84"/>
      <c r="E355" s="84"/>
      <c r="F355" s="84"/>
      <c r="G355" s="84"/>
      <c r="H355" s="84"/>
      <c r="I355" s="84"/>
      <c r="J355" s="84"/>
      <c r="K355" s="84"/>
      <c r="L355" s="84"/>
      <c r="M355" s="84"/>
      <c r="N355" s="84"/>
      <c r="O355" s="84"/>
      <c r="P355" s="84"/>
      <c r="Q355" s="84"/>
      <c r="R355" s="84"/>
      <c r="S355" s="84"/>
      <c r="T355" s="84"/>
      <c r="U355" s="84"/>
    </row>
    <row r="356" spans="1:21" x14ac:dyDescent="0.35">
      <c r="A356" s="4"/>
      <c r="B356" s="84"/>
      <c r="C356" s="84"/>
      <c r="D356" s="84"/>
      <c r="E356" s="84"/>
      <c r="F356" s="84"/>
      <c r="G356" s="84"/>
      <c r="H356" s="84"/>
      <c r="I356" s="84"/>
      <c r="J356" s="84"/>
      <c r="K356" s="84"/>
      <c r="L356" s="84"/>
      <c r="M356" s="84"/>
      <c r="N356" s="84"/>
      <c r="O356" s="84"/>
      <c r="P356" s="84"/>
      <c r="Q356" s="84"/>
      <c r="R356" s="84"/>
      <c r="S356" s="84"/>
      <c r="T356" s="84"/>
      <c r="U356" s="84"/>
    </row>
    <row r="357" spans="1:21" x14ac:dyDescent="0.35">
      <c r="A357" s="4"/>
      <c r="B357" s="84"/>
      <c r="C357" s="84"/>
      <c r="D357" s="84"/>
      <c r="E357" s="84"/>
      <c r="F357" s="84"/>
      <c r="G357" s="84"/>
      <c r="H357" s="84"/>
      <c r="I357" s="84"/>
      <c r="J357" s="84"/>
      <c r="K357" s="84"/>
      <c r="L357" s="84"/>
      <c r="M357" s="84"/>
      <c r="N357" s="84"/>
      <c r="O357" s="84"/>
      <c r="P357" s="84"/>
      <c r="Q357" s="84"/>
      <c r="R357" s="84"/>
      <c r="S357" s="84"/>
      <c r="T357" s="84"/>
      <c r="U357" s="84"/>
    </row>
    <row r="358" spans="1:21" x14ac:dyDescent="0.35">
      <c r="A358" s="4"/>
      <c r="B358" s="84"/>
      <c r="C358" s="84"/>
      <c r="D358" s="84"/>
      <c r="E358" s="84"/>
      <c r="F358" s="84"/>
      <c r="G358" s="84"/>
      <c r="H358" s="84"/>
      <c r="I358" s="84"/>
      <c r="J358" s="84"/>
      <c r="K358" s="84"/>
      <c r="L358" s="84"/>
      <c r="M358" s="84"/>
      <c r="N358" s="84"/>
      <c r="O358" s="84"/>
      <c r="P358" s="84"/>
      <c r="Q358" s="84"/>
      <c r="R358" s="84"/>
      <c r="S358" s="84"/>
      <c r="T358" s="84"/>
      <c r="U358" s="84"/>
    </row>
    <row r="359" spans="1:21" x14ac:dyDescent="0.35">
      <c r="A359" s="4"/>
      <c r="B359" s="84"/>
      <c r="C359" s="84"/>
      <c r="D359" s="84"/>
      <c r="E359" s="84"/>
      <c r="F359" s="84"/>
      <c r="G359" s="84"/>
      <c r="H359" s="84"/>
      <c r="I359" s="84"/>
      <c r="J359" s="84"/>
      <c r="K359" s="84"/>
      <c r="L359" s="84"/>
      <c r="M359" s="84"/>
      <c r="N359" s="84"/>
      <c r="O359" s="84"/>
      <c r="P359" s="84"/>
      <c r="Q359" s="84"/>
      <c r="R359" s="84"/>
      <c r="S359" s="84"/>
      <c r="T359" s="84"/>
      <c r="U359" s="84"/>
    </row>
    <row r="360" spans="1:21" x14ac:dyDescent="0.35">
      <c r="A360" s="4"/>
      <c r="B360" s="84"/>
      <c r="C360" s="84"/>
      <c r="D360" s="84"/>
      <c r="E360" s="84"/>
      <c r="F360" s="84"/>
      <c r="G360" s="84"/>
      <c r="H360" s="84"/>
      <c r="I360" s="84"/>
      <c r="J360" s="84"/>
      <c r="K360" s="84"/>
      <c r="L360" s="84"/>
      <c r="M360" s="84"/>
      <c r="N360" s="84"/>
      <c r="O360" s="84"/>
      <c r="P360" s="84"/>
      <c r="Q360" s="84"/>
      <c r="R360" s="84"/>
      <c r="S360" s="84"/>
      <c r="T360" s="84"/>
      <c r="U360" s="84"/>
    </row>
    <row r="361" spans="1:21" x14ac:dyDescent="0.35">
      <c r="A361" s="4"/>
      <c r="B361" s="84"/>
      <c r="C361" s="84"/>
      <c r="D361" s="84"/>
      <c r="E361" s="84"/>
      <c r="F361" s="84"/>
      <c r="G361" s="84"/>
      <c r="H361" s="84"/>
      <c r="I361" s="84"/>
      <c r="J361" s="84"/>
      <c r="K361" s="84"/>
      <c r="L361" s="84"/>
      <c r="M361" s="84"/>
      <c r="N361" s="84"/>
      <c r="O361" s="84"/>
      <c r="P361" s="84"/>
      <c r="Q361" s="84"/>
      <c r="R361" s="84"/>
      <c r="S361" s="84"/>
      <c r="T361" s="84"/>
      <c r="U361" s="84"/>
    </row>
    <row r="362" spans="1:21" x14ac:dyDescent="0.35">
      <c r="A362" s="4"/>
      <c r="B362" s="84"/>
      <c r="C362" s="84"/>
      <c r="D362" s="84"/>
      <c r="E362" s="84"/>
      <c r="F362" s="84"/>
      <c r="G362" s="84"/>
      <c r="H362" s="84"/>
      <c r="I362" s="84"/>
      <c r="J362" s="84"/>
      <c r="K362" s="84"/>
      <c r="L362" s="84"/>
      <c r="M362" s="84"/>
      <c r="N362" s="84"/>
      <c r="O362" s="84"/>
      <c r="P362" s="84"/>
      <c r="Q362" s="84"/>
      <c r="R362" s="84"/>
      <c r="S362" s="84"/>
      <c r="T362" s="84"/>
      <c r="U362" s="84"/>
    </row>
    <row r="363" spans="1:21" x14ac:dyDescent="0.35">
      <c r="A363" s="4"/>
      <c r="B363" s="84"/>
      <c r="C363" s="84"/>
      <c r="D363" s="84"/>
      <c r="E363" s="84"/>
      <c r="F363" s="84"/>
      <c r="G363" s="84"/>
      <c r="H363" s="84"/>
      <c r="I363" s="84"/>
      <c r="J363" s="84"/>
      <c r="K363" s="84"/>
      <c r="L363" s="84"/>
      <c r="M363" s="84"/>
      <c r="N363" s="84"/>
      <c r="O363" s="84"/>
      <c r="P363" s="84"/>
      <c r="Q363" s="84"/>
      <c r="R363" s="84"/>
      <c r="S363" s="84"/>
      <c r="T363" s="84"/>
      <c r="U363" s="84"/>
    </row>
    <row r="364" spans="1:21" x14ac:dyDescent="0.35">
      <c r="A364" s="4"/>
      <c r="B364" s="84"/>
      <c r="C364" s="84"/>
      <c r="D364" s="84"/>
      <c r="E364" s="84"/>
      <c r="F364" s="84"/>
      <c r="G364" s="84"/>
      <c r="H364" s="84"/>
      <c r="I364" s="84"/>
      <c r="J364" s="84"/>
      <c r="K364" s="84"/>
      <c r="L364" s="84"/>
      <c r="M364" s="84"/>
      <c r="N364" s="84"/>
      <c r="O364" s="84"/>
      <c r="P364" s="84"/>
      <c r="Q364" s="84"/>
      <c r="R364" s="84"/>
      <c r="S364" s="84"/>
      <c r="T364" s="84"/>
      <c r="U364" s="84"/>
    </row>
    <row r="365" spans="1:21" x14ac:dyDescent="0.35">
      <c r="A365" s="4"/>
      <c r="B365" s="84"/>
      <c r="C365" s="84"/>
      <c r="D365" s="84"/>
      <c r="E365" s="84"/>
      <c r="F365" s="84"/>
      <c r="G365" s="84"/>
      <c r="H365" s="84"/>
      <c r="I365" s="84"/>
      <c r="J365" s="84"/>
      <c r="K365" s="84"/>
      <c r="L365" s="84"/>
      <c r="M365" s="84"/>
      <c r="N365" s="84"/>
      <c r="O365" s="84"/>
      <c r="P365" s="84"/>
      <c r="Q365" s="84"/>
      <c r="R365" s="84"/>
      <c r="S365" s="84"/>
      <c r="T365" s="84"/>
      <c r="U365" s="84"/>
    </row>
    <row r="366" spans="1:21" x14ac:dyDescent="0.35">
      <c r="A366" s="4"/>
      <c r="B366" s="84"/>
      <c r="C366" s="84"/>
      <c r="D366" s="84"/>
      <c r="E366" s="84"/>
      <c r="F366" s="84"/>
      <c r="G366" s="84"/>
      <c r="H366" s="84"/>
      <c r="I366" s="84"/>
      <c r="J366" s="84"/>
      <c r="K366" s="84"/>
      <c r="L366" s="84"/>
      <c r="M366" s="84"/>
      <c r="N366" s="84"/>
      <c r="O366" s="84"/>
      <c r="P366" s="84"/>
      <c r="Q366" s="84"/>
      <c r="R366" s="84"/>
      <c r="S366" s="84"/>
      <c r="T366" s="84"/>
      <c r="U366" s="84"/>
    </row>
    <row r="367" spans="1:21" x14ac:dyDescent="0.35">
      <c r="A367" s="4"/>
      <c r="B367" s="84"/>
      <c r="C367" s="84"/>
      <c r="D367" s="84"/>
      <c r="E367" s="84"/>
      <c r="F367" s="84"/>
      <c r="G367" s="84"/>
      <c r="H367" s="84"/>
      <c r="I367" s="84"/>
      <c r="J367" s="84"/>
      <c r="K367" s="84"/>
      <c r="L367" s="84"/>
      <c r="M367" s="84"/>
      <c r="N367" s="84"/>
      <c r="O367" s="84"/>
      <c r="P367" s="84"/>
      <c r="Q367" s="84"/>
      <c r="R367" s="84"/>
      <c r="S367" s="84"/>
      <c r="T367" s="84"/>
      <c r="U367" s="84"/>
    </row>
    <row r="368" spans="1:21" x14ac:dyDescent="0.35">
      <c r="A368" s="4"/>
      <c r="B368" s="84"/>
      <c r="C368" s="84"/>
      <c r="D368" s="84"/>
      <c r="E368" s="84"/>
      <c r="F368" s="84"/>
      <c r="G368" s="84"/>
      <c r="H368" s="84"/>
      <c r="I368" s="84"/>
      <c r="J368" s="84"/>
      <c r="K368" s="84"/>
      <c r="L368" s="84"/>
      <c r="M368" s="84"/>
      <c r="N368" s="84"/>
      <c r="O368" s="84"/>
      <c r="P368" s="84"/>
      <c r="Q368" s="84"/>
      <c r="R368" s="84"/>
      <c r="S368" s="84"/>
      <c r="T368" s="84"/>
      <c r="U368" s="84"/>
    </row>
    <row r="369" spans="1:21" x14ac:dyDescent="0.35">
      <c r="A369" s="4"/>
      <c r="B369" s="84"/>
      <c r="C369" s="84"/>
      <c r="D369" s="84"/>
      <c r="E369" s="84"/>
      <c r="F369" s="84"/>
      <c r="G369" s="84"/>
      <c r="H369" s="84"/>
      <c r="I369" s="84"/>
      <c r="J369" s="84"/>
      <c r="K369" s="84"/>
      <c r="L369" s="84"/>
      <c r="M369" s="84"/>
      <c r="N369" s="84"/>
      <c r="O369" s="84"/>
      <c r="P369" s="84"/>
      <c r="Q369" s="84"/>
      <c r="R369" s="84"/>
      <c r="S369" s="84"/>
      <c r="T369" s="84"/>
      <c r="U369" s="84"/>
    </row>
    <row r="370" spans="1:21" x14ac:dyDescent="0.35">
      <c r="A370" s="4"/>
      <c r="B370" s="84"/>
      <c r="C370" s="84"/>
      <c r="D370" s="84"/>
      <c r="E370" s="84"/>
      <c r="F370" s="84"/>
      <c r="G370" s="84"/>
      <c r="H370" s="84"/>
      <c r="I370" s="84"/>
      <c r="J370" s="84"/>
      <c r="K370" s="84"/>
      <c r="L370" s="84"/>
      <c r="M370" s="84"/>
      <c r="N370" s="84"/>
      <c r="O370" s="84"/>
      <c r="P370" s="84"/>
      <c r="Q370" s="84"/>
      <c r="R370" s="84"/>
      <c r="S370" s="84"/>
      <c r="T370" s="84"/>
      <c r="U370" s="84"/>
    </row>
    <row r="371" spans="1:21" x14ac:dyDescent="0.35">
      <c r="A371" s="4"/>
      <c r="B371" s="84"/>
      <c r="C371" s="84"/>
      <c r="D371" s="84"/>
      <c r="E371" s="84"/>
      <c r="F371" s="84"/>
      <c r="G371" s="84"/>
      <c r="H371" s="84"/>
      <c r="I371" s="84"/>
      <c r="J371" s="84"/>
      <c r="K371" s="84"/>
      <c r="L371" s="84"/>
      <c r="M371" s="84"/>
      <c r="N371" s="84"/>
      <c r="O371" s="84"/>
      <c r="P371" s="84"/>
      <c r="Q371" s="84"/>
      <c r="R371" s="84"/>
      <c r="S371" s="84"/>
      <c r="T371" s="84"/>
      <c r="U371" s="84"/>
    </row>
    <row r="372" spans="1:21" x14ac:dyDescent="0.35">
      <c r="A372" s="4"/>
      <c r="B372" s="84"/>
      <c r="C372" s="84"/>
      <c r="D372" s="84"/>
      <c r="E372" s="84"/>
      <c r="F372" s="84"/>
      <c r="G372" s="84"/>
      <c r="H372" s="84"/>
      <c r="I372" s="84"/>
      <c r="J372" s="84"/>
      <c r="K372" s="84"/>
      <c r="L372" s="84"/>
      <c r="M372" s="84"/>
      <c r="N372" s="84"/>
      <c r="O372" s="84"/>
      <c r="P372" s="84"/>
      <c r="Q372" s="84"/>
      <c r="R372" s="84"/>
      <c r="S372" s="84"/>
      <c r="T372" s="84"/>
      <c r="U372" s="84"/>
    </row>
    <row r="373" spans="1:21" x14ac:dyDescent="0.35">
      <c r="A373" s="4"/>
      <c r="B373" s="84"/>
      <c r="C373" s="84"/>
      <c r="D373" s="84"/>
      <c r="E373" s="84"/>
      <c r="F373" s="84"/>
      <c r="G373" s="84"/>
      <c r="H373" s="84"/>
      <c r="I373" s="84"/>
      <c r="J373" s="84"/>
      <c r="K373" s="84"/>
      <c r="L373" s="84"/>
      <c r="M373" s="84"/>
      <c r="N373" s="84"/>
      <c r="O373" s="84"/>
      <c r="P373" s="84"/>
      <c r="Q373" s="84"/>
      <c r="R373" s="84"/>
      <c r="S373" s="84"/>
      <c r="T373" s="84"/>
      <c r="U373" s="84"/>
    </row>
    <row r="374" spans="1:21" x14ac:dyDescent="0.35">
      <c r="A374" s="4"/>
      <c r="B374" s="84"/>
      <c r="C374" s="84"/>
      <c r="D374" s="84"/>
      <c r="E374" s="84"/>
      <c r="F374" s="84"/>
      <c r="G374" s="84"/>
      <c r="H374" s="84"/>
      <c r="I374" s="84"/>
      <c r="J374" s="84"/>
      <c r="K374" s="84"/>
      <c r="L374" s="84"/>
      <c r="M374" s="84"/>
      <c r="N374" s="84"/>
      <c r="O374" s="84"/>
      <c r="P374" s="84"/>
      <c r="Q374" s="84"/>
      <c r="R374" s="84"/>
      <c r="S374" s="84"/>
      <c r="T374" s="84"/>
      <c r="U374" s="84"/>
    </row>
    <row r="375" spans="1:21" x14ac:dyDescent="0.35">
      <c r="A375" s="4"/>
      <c r="B375" s="84"/>
      <c r="C375" s="84"/>
      <c r="D375" s="84"/>
      <c r="E375" s="84"/>
      <c r="F375" s="84"/>
      <c r="G375" s="84"/>
      <c r="H375" s="84"/>
      <c r="I375" s="84"/>
      <c r="J375" s="84"/>
      <c r="K375" s="84"/>
      <c r="L375" s="84"/>
      <c r="M375" s="84"/>
      <c r="N375" s="84"/>
      <c r="O375" s="84"/>
      <c r="P375" s="84"/>
      <c r="Q375" s="84"/>
      <c r="R375" s="84"/>
      <c r="S375" s="84"/>
      <c r="T375" s="84"/>
      <c r="U375" s="84"/>
    </row>
    <row r="376" spans="1:21" x14ac:dyDescent="0.35">
      <c r="A376" s="4"/>
      <c r="B376" s="84"/>
      <c r="C376" s="84"/>
      <c r="D376" s="84"/>
      <c r="E376" s="84"/>
      <c r="F376" s="84"/>
      <c r="G376" s="84"/>
      <c r="H376" s="84"/>
      <c r="I376" s="84"/>
      <c r="J376" s="84"/>
      <c r="K376" s="84"/>
      <c r="L376" s="84"/>
      <c r="M376" s="84"/>
      <c r="N376" s="84"/>
      <c r="O376" s="84"/>
      <c r="P376" s="84"/>
      <c r="Q376" s="84"/>
      <c r="R376" s="84"/>
      <c r="S376" s="84"/>
      <c r="T376" s="84"/>
      <c r="U376" s="84"/>
    </row>
    <row r="377" spans="1:21" x14ac:dyDescent="0.35">
      <c r="A377" s="4"/>
      <c r="B377" s="84"/>
      <c r="C377" s="84"/>
      <c r="D377" s="84"/>
      <c r="E377" s="84"/>
      <c r="F377" s="84"/>
      <c r="G377" s="84"/>
      <c r="H377" s="84"/>
      <c r="I377" s="84"/>
      <c r="J377" s="84"/>
      <c r="K377" s="84"/>
      <c r="L377" s="84"/>
      <c r="M377" s="84"/>
      <c r="N377" s="84"/>
      <c r="O377" s="84"/>
      <c r="P377" s="84"/>
      <c r="Q377" s="84"/>
      <c r="R377" s="84"/>
      <c r="S377" s="84"/>
      <c r="T377" s="84"/>
      <c r="U377" s="84"/>
    </row>
    <row r="378" spans="1:21" x14ac:dyDescent="0.35">
      <c r="A378" s="4"/>
      <c r="B378" s="84"/>
      <c r="C378" s="84"/>
      <c r="D378" s="84"/>
      <c r="E378" s="84"/>
      <c r="F378" s="84"/>
      <c r="G378" s="84"/>
      <c r="H378" s="84"/>
      <c r="I378" s="84"/>
      <c r="J378" s="84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</row>
    <row r="379" spans="1:21" x14ac:dyDescent="0.35">
      <c r="A379" s="4"/>
      <c r="B379" s="84"/>
      <c r="C379" s="84"/>
      <c r="D379" s="84"/>
      <c r="E379" s="84"/>
      <c r="F379" s="84"/>
      <c r="G379" s="84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</row>
    <row r="380" spans="1:21" x14ac:dyDescent="0.35">
      <c r="A380" s="4"/>
      <c r="B380" s="84"/>
      <c r="C380" s="84"/>
      <c r="D380" s="84"/>
      <c r="E380" s="84"/>
      <c r="F380" s="84"/>
      <c r="G380" s="84"/>
      <c r="H380" s="84"/>
      <c r="I380" s="84"/>
      <c r="J380" s="84"/>
      <c r="K380" s="84"/>
      <c r="L380" s="84"/>
      <c r="M380" s="84"/>
      <c r="N380" s="84"/>
      <c r="O380" s="84"/>
      <c r="P380" s="84"/>
      <c r="Q380" s="84"/>
      <c r="R380" s="84"/>
      <c r="S380" s="84"/>
      <c r="T380" s="84"/>
      <c r="U380" s="84"/>
    </row>
    <row r="381" spans="1:21" x14ac:dyDescent="0.35">
      <c r="A381" s="4"/>
      <c r="B381" s="84"/>
      <c r="C381" s="84"/>
      <c r="D381" s="84"/>
      <c r="E381" s="84"/>
      <c r="F381" s="84"/>
      <c r="G381" s="84"/>
      <c r="H381" s="84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84"/>
    </row>
    <row r="382" spans="1:21" x14ac:dyDescent="0.35">
      <c r="A382" s="4"/>
      <c r="B382" s="84"/>
      <c r="C382" s="84"/>
      <c r="D382" s="84"/>
      <c r="E382" s="84"/>
      <c r="F382" s="84"/>
      <c r="G382" s="84"/>
      <c r="H382" s="84"/>
      <c r="I382" s="84"/>
      <c r="J382" s="84"/>
      <c r="K382" s="84"/>
      <c r="L382" s="84"/>
      <c r="M382" s="84"/>
      <c r="N382" s="84"/>
      <c r="O382" s="84"/>
      <c r="P382" s="84"/>
      <c r="Q382" s="84"/>
      <c r="R382" s="84"/>
      <c r="S382" s="84"/>
      <c r="T382" s="84"/>
      <c r="U382" s="84"/>
    </row>
    <row r="383" spans="1:21" x14ac:dyDescent="0.35">
      <c r="A383" s="4"/>
      <c r="B383" s="84"/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</row>
    <row r="384" spans="1:21" x14ac:dyDescent="0.35">
      <c r="A384" s="4"/>
      <c r="B384" s="84"/>
      <c r="C384" s="84"/>
      <c r="D384" s="84"/>
      <c r="E384" s="84"/>
      <c r="F384" s="84"/>
      <c r="G384" s="84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</row>
    <row r="385" spans="1:21" x14ac:dyDescent="0.35">
      <c r="A385" s="4"/>
      <c r="B385" s="84"/>
      <c r="C385" s="84"/>
      <c r="D385" s="84"/>
      <c r="E385" s="84"/>
      <c r="F385" s="84"/>
      <c r="G385" s="84"/>
      <c r="H385" s="84"/>
      <c r="I385" s="84"/>
      <c r="J385" s="84"/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4"/>
    </row>
    <row r="386" spans="1:21" x14ac:dyDescent="0.35">
      <c r="A386" s="4"/>
      <c r="B386" s="84"/>
      <c r="C386" s="84"/>
      <c r="D386" s="84"/>
      <c r="E386" s="84"/>
      <c r="F386" s="84"/>
      <c r="G386" s="84"/>
      <c r="H386" s="84"/>
      <c r="I386" s="84"/>
      <c r="J386" s="84"/>
      <c r="K386" s="84"/>
      <c r="L386" s="84"/>
      <c r="M386" s="84"/>
      <c r="N386" s="84"/>
      <c r="O386" s="84"/>
      <c r="P386" s="84"/>
      <c r="Q386" s="84"/>
      <c r="R386" s="84"/>
      <c r="S386" s="84"/>
      <c r="T386" s="84"/>
      <c r="U386" s="84"/>
    </row>
    <row r="387" spans="1:21" x14ac:dyDescent="0.35">
      <c r="A387" s="4"/>
      <c r="B387" s="84"/>
      <c r="C387" s="84"/>
      <c r="D387" s="84"/>
      <c r="E387" s="84"/>
      <c r="F387" s="84"/>
      <c r="G387" s="84"/>
      <c r="H387" s="84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84"/>
    </row>
    <row r="388" spans="1:21" x14ac:dyDescent="0.35">
      <c r="A388" s="4"/>
      <c r="B388" s="84"/>
      <c r="C388" s="84"/>
      <c r="D388" s="84"/>
      <c r="E388" s="84"/>
      <c r="F388" s="84"/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</row>
    <row r="389" spans="1:21" x14ac:dyDescent="0.35">
      <c r="A389" s="4"/>
      <c r="B389" s="84"/>
      <c r="C389" s="84"/>
      <c r="D389" s="84"/>
      <c r="E389" s="84"/>
      <c r="F389" s="84"/>
      <c r="G389" s="84"/>
      <c r="H389" s="84"/>
      <c r="I389" s="84"/>
      <c r="J389" s="84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84"/>
    </row>
    <row r="390" spans="1:21" x14ac:dyDescent="0.35">
      <c r="A390" s="4"/>
      <c r="B390" s="84"/>
      <c r="C390" s="84"/>
      <c r="D390" s="84"/>
      <c r="E390" s="84"/>
      <c r="F390" s="84"/>
      <c r="G390" s="84"/>
      <c r="H390" s="84"/>
      <c r="I390" s="84"/>
      <c r="J390" s="84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84"/>
    </row>
    <row r="391" spans="1:21" x14ac:dyDescent="0.35">
      <c r="A391" s="4"/>
      <c r="B391" s="84"/>
      <c r="C391" s="84"/>
      <c r="D391" s="84"/>
      <c r="E391" s="84"/>
      <c r="F391" s="84"/>
      <c r="G391" s="84"/>
      <c r="H391" s="84"/>
      <c r="I391" s="84"/>
      <c r="J391" s="84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84"/>
    </row>
    <row r="392" spans="1:21" x14ac:dyDescent="0.35">
      <c r="A392" s="4"/>
      <c r="B392" s="84"/>
      <c r="C392" s="84"/>
      <c r="D392" s="84"/>
      <c r="E392" s="84"/>
      <c r="F392" s="84"/>
      <c r="G392" s="84"/>
      <c r="H392" s="84"/>
      <c r="I392" s="84"/>
      <c r="J392" s="84"/>
      <c r="K392" s="84"/>
      <c r="L392" s="84"/>
      <c r="M392" s="84"/>
      <c r="N392" s="84"/>
      <c r="O392" s="84"/>
      <c r="P392" s="84"/>
      <c r="Q392" s="84"/>
      <c r="R392" s="84"/>
      <c r="S392" s="84"/>
      <c r="T392" s="84"/>
      <c r="U392" s="84"/>
    </row>
    <row r="393" spans="1:21" x14ac:dyDescent="0.35">
      <c r="A393" s="4"/>
      <c r="B393" s="84"/>
      <c r="C393" s="84"/>
      <c r="D393" s="84"/>
      <c r="E393" s="84"/>
      <c r="F393" s="84"/>
      <c r="G393" s="84"/>
      <c r="H393" s="84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84"/>
    </row>
    <row r="394" spans="1:21" x14ac:dyDescent="0.35">
      <c r="A394" s="4"/>
      <c r="B394" s="84"/>
      <c r="C394" s="84"/>
      <c r="D394" s="84"/>
      <c r="E394" s="84"/>
      <c r="F394" s="84"/>
      <c r="G394" s="84"/>
      <c r="H394" s="84"/>
      <c r="I394" s="84"/>
      <c r="J394" s="84"/>
      <c r="K394" s="84"/>
      <c r="L394" s="84"/>
      <c r="M394" s="84"/>
      <c r="N394" s="84"/>
      <c r="O394" s="84"/>
      <c r="P394" s="84"/>
      <c r="Q394" s="84"/>
      <c r="R394" s="84"/>
      <c r="S394" s="84"/>
      <c r="T394" s="84"/>
      <c r="U394" s="84"/>
    </row>
    <row r="395" spans="1:21" x14ac:dyDescent="0.35">
      <c r="A395" s="4"/>
      <c r="B395" s="84"/>
      <c r="C395" s="84"/>
      <c r="D395" s="84"/>
      <c r="E395" s="84"/>
      <c r="F395" s="84"/>
      <c r="G395" s="84"/>
      <c r="H395" s="84"/>
      <c r="I395" s="84"/>
      <c r="J395" s="84"/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4"/>
    </row>
    <row r="396" spans="1:21" x14ac:dyDescent="0.35">
      <c r="A396" s="4"/>
      <c r="B396" s="84"/>
      <c r="C396" s="84"/>
      <c r="D396" s="84"/>
      <c r="E396" s="84"/>
      <c r="F396" s="84"/>
      <c r="G396" s="84"/>
      <c r="H396" s="84"/>
      <c r="I396" s="84"/>
      <c r="J396" s="84"/>
      <c r="K396" s="84"/>
      <c r="L396" s="84"/>
      <c r="M396" s="84"/>
      <c r="N396" s="84"/>
      <c r="O396" s="84"/>
      <c r="P396" s="84"/>
      <c r="Q396" s="84"/>
      <c r="R396" s="84"/>
      <c r="S396" s="84"/>
      <c r="T396" s="84"/>
      <c r="U396" s="84"/>
    </row>
    <row r="397" spans="1:21" x14ac:dyDescent="0.35">
      <c r="A397" s="4"/>
      <c r="B397" s="84"/>
      <c r="C397" s="84"/>
      <c r="D397" s="84"/>
      <c r="E397" s="84"/>
      <c r="F397" s="84"/>
      <c r="G397" s="84"/>
      <c r="H397" s="84"/>
      <c r="I397" s="84"/>
      <c r="J397" s="84"/>
      <c r="K397" s="84"/>
      <c r="L397" s="84"/>
      <c r="M397" s="84"/>
      <c r="N397" s="84"/>
      <c r="O397" s="84"/>
      <c r="P397" s="84"/>
      <c r="Q397" s="84"/>
      <c r="R397" s="84"/>
      <c r="S397" s="84"/>
      <c r="T397" s="84"/>
      <c r="U397" s="84"/>
    </row>
    <row r="398" spans="1:21" x14ac:dyDescent="0.35">
      <c r="A398" s="4"/>
      <c r="B398" s="84"/>
      <c r="C398" s="84"/>
      <c r="D398" s="84"/>
      <c r="E398" s="84"/>
      <c r="F398" s="84"/>
      <c r="G398" s="84"/>
      <c r="H398" s="84"/>
      <c r="I398" s="84"/>
      <c r="J398" s="84"/>
      <c r="K398" s="84"/>
      <c r="L398" s="84"/>
      <c r="M398" s="84"/>
      <c r="N398" s="84"/>
      <c r="O398" s="84"/>
      <c r="P398" s="84"/>
      <c r="Q398" s="84"/>
      <c r="R398" s="84"/>
      <c r="S398" s="84"/>
      <c r="T398" s="84"/>
      <c r="U398" s="84"/>
    </row>
    <row r="399" spans="1:21" x14ac:dyDescent="0.35">
      <c r="A399" s="4"/>
      <c r="B399" s="84"/>
      <c r="C399" s="84"/>
      <c r="D399" s="84"/>
      <c r="E399" s="84"/>
      <c r="F399" s="84"/>
      <c r="G399" s="84"/>
      <c r="H399" s="84"/>
      <c r="I399" s="84"/>
      <c r="J399" s="84"/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</row>
    <row r="400" spans="1:21" x14ac:dyDescent="0.35">
      <c r="A400" s="4"/>
      <c r="B400" s="84"/>
      <c r="C400" s="84"/>
      <c r="D400" s="84"/>
      <c r="E400" s="84"/>
      <c r="F400" s="84"/>
      <c r="G400" s="84"/>
      <c r="H400" s="84"/>
      <c r="I400" s="84"/>
      <c r="J400" s="84"/>
      <c r="K400" s="84"/>
      <c r="L400" s="84"/>
      <c r="M400" s="84"/>
      <c r="N400" s="84"/>
      <c r="O400" s="84"/>
      <c r="P400" s="84"/>
      <c r="Q400" s="84"/>
      <c r="R400" s="84"/>
      <c r="S400" s="84"/>
      <c r="T400" s="84"/>
      <c r="U400" s="84"/>
    </row>
    <row r="401" spans="1:21" x14ac:dyDescent="0.35">
      <c r="A401" s="4"/>
      <c r="B401" s="84"/>
      <c r="C401" s="84"/>
      <c r="D401" s="84"/>
      <c r="E401" s="84"/>
      <c r="F401" s="84"/>
      <c r="G401" s="84"/>
      <c r="H401" s="84"/>
      <c r="I401" s="84"/>
      <c r="J401" s="84"/>
      <c r="K401" s="84"/>
      <c r="L401" s="84"/>
      <c r="M401" s="84"/>
      <c r="N401" s="84"/>
      <c r="O401" s="84"/>
      <c r="P401" s="84"/>
      <c r="Q401" s="84"/>
      <c r="R401" s="84"/>
      <c r="S401" s="84"/>
      <c r="T401" s="84"/>
      <c r="U401" s="84"/>
    </row>
    <row r="402" spans="1:21" x14ac:dyDescent="0.35">
      <c r="A402" s="4"/>
      <c r="B402" s="84"/>
      <c r="C402" s="84"/>
      <c r="D402" s="84"/>
      <c r="E402" s="84"/>
      <c r="F402" s="84"/>
      <c r="G402" s="84"/>
      <c r="H402" s="84"/>
      <c r="I402" s="84"/>
      <c r="J402" s="84"/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84"/>
    </row>
    <row r="403" spans="1:21" x14ac:dyDescent="0.35">
      <c r="A403" s="4"/>
      <c r="B403" s="84"/>
      <c r="C403" s="84"/>
      <c r="D403" s="84"/>
      <c r="E403" s="84"/>
      <c r="F403" s="84"/>
      <c r="G403" s="84"/>
      <c r="H403" s="84"/>
      <c r="I403" s="84"/>
      <c r="J403" s="84"/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84"/>
    </row>
  </sheetData>
  <pageMargins left="0.7" right="0.7" top="0.75" bottom="0.75" header="0.3" footer="0.3"/>
  <pageSetup paperSize="9" orientation="portrait" r:id="rId5"/>
  <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20">
    <tabColor rgb="FFFFC000"/>
  </sheetPr>
  <dimension ref="A1:Z68"/>
  <sheetViews>
    <sheetView workbookViewId="0">
      <selection activeCell="A3" sqref="A3:Q3"/>
    </sheetView>
  </sheetViews>
  <sheetFormatPr baseColWidth="10" defaultColWidth="11.453125" defaultRowHeight="14.5" x14ac:dyDescent="0.35"/>
  <sheetData>
    <row r="1" spans="1:26" x14ac:dyDescent="0.35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spans="1:26" x14ac:dyDescent="0.3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spans="1:26" ht="26" x14ac:dyDescent="0.35">
      <c r="A3" s="304" t="s">
        <v>915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  <c r="R3" s="54"/>
      <c r="S3" s="54"/>
      <c r="T3" s="54"/>
      <c r="U3" s="54"/>
      <c r="V3" s="54"/>
      <c r="W3" s="54"/>
      <c r="X3" s="54"/>
      <c r="Y3" s="54"/>
      <c r="Z3" s="54"/>
    </row>
    <row r="4" spans="1:26" ht="15" thickBot="1" x14ac:dyDescent="0.4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</row>
    <row r="5" spans="1:26" ht="15" thickBot="1" x14ac:dyDescent="0.4">
      <c r="A5" s="53"/>
      <c r="B5" s="53"/>
      <c r="C5" s="295" t="s">
        <v>3</v>
      </c>
      <c r="D5" s="296"/>
      <c r="E5" s="296"/>
      <c r="F5" s="10"/>
      <c r="G5" s="53"/>
      <c r="H5" s="53"/>
      <c r="I5" s="295" t="s">
        <v>4</v>
      </c>
      <c r="J5" s="296"/>
      <c r="K5" s="296"/>
      <c r="L5" s="297"/>
      <c r="M5" s="305"/>
      <c r="N5" s="306"/>
      <c r="O5" s="306"/>
      <c r="P5" s="307"/>
      <c r="Q5" s="53"/>
    </row>
    <row r="6" spans="1:26" ht="15" thickBot="1" x14ac:dyDescent="0.4">
      <c r="A6" s="53"/>
      <c r="B6" s="53"/>
      <c r="C6" s="295" t="s">
        <v>5</v>
      </c>
      <c r="D6" s="296"/>
      <c r="E6" s="296"/>
      <c r="F6" s="10"/>
      <c r="G6" s="53"/>
      <c r="H6" s="53"/>
      <c r="I6" s="295" t="s">
        <v>6</v>
      </c>
      <c r="J6" s="296"/>
      <c r="K6" s="296"/>
      <c r="L6" s="297"/>
      <c r="M6" s="298"/>
      <c r="N6" s="299"/>
      <c r="O6" s="299"/>
      <c r="P6" s="300"/>
      <c r="Q6" s="53"/>
    </row>
    <row r="7" spans="1:26" ht="15" thickBot="1" x14ac:dyDescent="0.4">
      <c r="A7" s="4"/>
      <c r="B7" s="4"/>
      <c r="C7" s="295" t="s">
        <v>7</v>
      </c>
      <c r="D7" s="296"/>
      <c r="E7" s="296"/>
      <c r="F7" s="10"/>
      <c r="G7" s="4"/>
      <c r="H7" s="4"/>
      <c r="I7" s="295" t="s">
        <v>8</v>
      </c>
      <c r="J7" s="296"/>
      <c r="K7" s="296"/>
      <c r="L7" s="297"/>
      <c r="M7" s="298"/>
      <c r="N7" s="299"/>
      <c r="O7" s="299"/>
      <c r="P7" s="300"/>
      <c r="Q7" s="4"/>
    </row>
    <row r="8" spans="1:26" x14ac:dyDescent="0.35">
      <c r="A8" s="4"/>
      <c r="B8" s="4"/>
      <c r="C8" s="7"/>
      <c r="D8" s="7"/>
      <c r="E8" s="7"/>
      <c r="F8" s="8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26" ht="18.5" x14ac:dyDescent="0.35">
      <c r="A9" s="52"/>
      <c r="B9" s="301" t="s">
        <v>9</v>
      </c>
      <c r="C9" s="301"/>
      <c r="D9" s="301"/>
      <c r="E9" s="301"/>
      <c r="F9" s="301"/>
      <c r="G9" s="301"/>
      <c r="H9" s="301"/>
      <c r="J9" s="53"/>
      <c r="K9" s="53"/>
      <c r="L9" s="53"/>
      <c r="M9" s="53"/>
      <c r="N9" s="53"/>
      <c r="O9" s="53"/>
      <c r="P9" s="53"/>
    </row>
    <row r="10" spans="1:26" ht="19" thickBot="1" x14ac:dyDescent="0.4">
      <c r="B10" s="37"/>
      <c r="C10" s="37"/>
      <c r="D10" s="37"/>
      <c r="E10" s="37"/>
      <c r="F10" s="37"/>
      <c r="G10" s="37"/>
      <c r="H10" s="37"/>
      <c r="I10" s="53"/>
      <c r="J10" s="53"/>
      <c r="K10" s="53"/>
      <c r="L10" s="53"/>
      <c r="M10" s="53"/>
      <c r="N10" s="53"/>
      <c r="O10" s="53"/>
      <c r="P10" s="53"/>
      <c r="Q10" s="53"/>
    </row>
    <row r="11" spans="1:26" ht="15" thickBot="1" x14ac:dyDescent="0.4">
      <c r="A11" s="53"/>
      <c r="B11" s="53"/>
      <c r="C11" s="302"/>
      <c r="D11" s="302"/>
      <c r="E11" s="303"/>
      <c r="F11" s="298" t="s">
        <v>10</v>
      </c>
      <c r="G11" s="300"/>
      <c r="H11" s="53"/>
      <c r="I11" s="53"/>
      <c r="J11" s="53"/>
      <c r="K11" s="53"/>
      <c r="L11" s="53"/>
      <c r="M11" s="53"/>
      <c r="N11" s="53"/>
      <c r="O11" s="53"/>
      <c r="P11" s="53"/>
      <c r="Q11" s="53"/>
    </row>
    <row r="12" spans="1:26" ht="15" thickBot="1" x14ac:dyDescent="0.4">
      <c r="A12" s="53"/>
      <c r="B12" s="53"/>
      <c r="C12" s="287" t="s">
        <v>11</v>
      </c>
      <c r="D12" s="288"/>
      <c r="E12" s="289"/>
      <c r="F12" s="290"/>
      <c r="G12" s="291"/>
      <c r="H12" s="53"/>
      <c r="I12" s="53"/>
      <c r="J12" s="53"/>
      <c r="K12" s="53"/>
      <c r="L12" s="53"/>
      <c r="M12" s="53"/>
      <c r="N12" s="53"/>
      <c r="O12" s="53"/>
      <c r="P12" s="53"/>
      <c r="Q12" s="53"/>
    </row>
    <row r="13" spans="1:26" ht="15" thickBot="1" x14ac:dyDescent="0.4">
      <c r="A13" s="53"/>
      <c r="B13" s="53"/>
      <c r="C13" s="292" t="s">
        <v>0</v>
      </c>
      <c r="D13" s="293"/>
      <c r="E13" s="294"/>
      <c r="F13" s="290"/>
      <c r="G13" s="291"/>
      <c r="H13" s="53"/>
      <c r="I13" s="53"/>
      <c r="J13" s="53"/>
      <c r="K13" s="53"/>
      <c r="L13" s="53"/>
      <c r="M13" s="53"/>
      <c r="N13" s="53"/>
      <c r="O13" s="53"/>
      <c r="P13" s="53"/>
      <c r="Q13" s="53"/>
    </row>
    <row r="14" spans="1:26" ht="15" thickBot="1" x14ac:dyDescent="0.4">
      <c r="A14" s="53"/>
      <c r="B14" s="53"/>
      <c r="C14" s="275" t="s">
        <v>12</v>
      </c>
      <c r="D14" s="276"/>
      <c r="E14" s="277"/>
      <c r="F14" s="290"/>
      <c r="G14" s="291"/>
      <c r="H14" s="53"/>
      <c r="I14" s="53"/>
      <c r="J14" s="53"/>
      <c r="K14" s="53"/>
      <c r="L14" s="53"/>
      <c r="M14" s="53"/>
      <c r="N14" s="53"/>
      <c r="O14" s="53"/>
      <c r="P14" s="53"/>
      <c r="Q14" s="53"/>
    </row>
    <row r="15" spans="1:26" ht="15" thickBot="1" x14ac:dyDescent="0.4">
      <c r="A15" s="53"/>
      <c r="B15" s="53"/>
      <c r="C15" s="275" t="s">
        <v>13</v>
      </c>
      <c r="D15" s="276"/>
      <c r="E15" s="277"/>
      <c r="F15" s="278"/>
      <c r="G15" s="279"/>
      <c r="H15" s="53"/>
      <c r="I15" s="53"/>
      <c r="J15" s="53"/>
      <c r="K15" s="53"/>
      <c r="L15" s="53"/>
      <c r="M15" s="53"/>
      <c r="N15" s="53"/>
      <c r="O15" s="53"/>
      <c r="P15" s="53"/>
      <c r="Q15" s="53"/>
    </row>
    <row r="16" spans="1:26" ht="15" thickBot="1" x14ac:dyDescent="0.4">
      <c r="A16" s="53"/>
      <c r="B16" s="53"/>
      <c r="C16" s="280" t="s">
        <v>14</v>
      </c>
      <c r="D16" s="281"/>
      <c r="E16" s="282"/>
      <c r="F16" s="283"/>
      <c r="G16" s="284"/>
      <c r="H16" s="53"/>
      <c r="I16" s="53"/>
      <c r="J16" s="53"/>
      <c r="K16" s="53"/>
      <c r="L16" s="53"/>
      <c r="M16" s="53"/>
      <c r="N16" s="53"/>
      <c r="O16" s="53"/>
      <c r="P16" s="53"/>
      <c r="Q16" s="53"/>
    </row>
    <row r="17" spans="1:17" x14ac:dyDescent="0.35">
      <c r="A17" s="4"/>
      <c r="B17" s="4"/>
      <c r="C17" s="7"/>
      <c r="D17" s="7"/>
      <c r="E17" s="7"/>
      <c r="F17" s="8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18.5" x14ac:dyDescent="0.35">
      <c r="A18" s="41"/>
      <c r="B18" s="254" t="s">
        <v>15</v>
      </c>
      <c r="C18" s="254"/>
      <c r="D18" s="254"/>
      <c r="E18" s="254"/>
      <c r="F18" s="254"/>
      <c r="G18" s="254"/>
      <c r="H18" s="254"/>
      <c r="I18" s="53"/>
      <c r="J18" s="53"/>
      <c r="K18" s="53"/>
      <c r="L18" s="53"/>
      <c r="M18" s="53"/>
      <c r="N18" s="53"/>
      <c r="O18" s="53"/>
      <c r="P18" s="53"/>
      <c r="Q18" s="53"/>
    </row>
    <row r="19" spans="1:17" ht="19" thickBot="1" x14ac:dyDescent="0.4">
      <c r="A19" s="4"/>
      <c r="B19" s="37"/>
      <c r="C19" s="37"/>
      <c r="D19" s="37"/>
      <c r="E19" s="37"/>
      <c r="F19" s="37"/>
      <c r="G19" s="37"/>
      <c r="H19" s="37"/>
      <c r="I19" s="4"/>
      <c r="J19" s="4"/>
      <c r="K19" s="4"/>
      <c r="L19" s="4"/>
      <c r="M19" s="4"/>
      <c r="N19" s="4"/>
      <c r="O19" s="4"/>
      <c r="P19" s="4"/>
      <c r="Q19" s="4"/>
    </row>
    <row r="20" spans="1:17" ht="19" thickBot="1" x14ac:dyDescent="0.4">
      <c r="A20" s="4"/>
      <c r="B20" s="37"/>
      <c r="C20" s="37"/>
      <c r="D20" s="37"/>
      <c r="E20" s="37"/>
      <c r="F20" s="49">
        <v>1</v>
      </c>
      <c r="G20" s="50">
        <v>2</v>
      </c>
      <c r="H20" s="50">
        <v>3</v>
      </c>
      <c r="I20" s="50">
        <v>4</v>
      </c>
      <c r="J20" s="50">
        <v>5</v>
      </c>
      <c r="K20" s="50">
        <v>6</v>
      </c>
      <c r="L20" s="50">
        <v>7</v>
      </c>
      <c r="M20" s="50">
        <v>8</v>
      </c>
      <c r="N20" s="50">
        <v>9</v>
      </c>
      <c r="O20" s="51">
        <v>10</v>
      </c>
      <c r="P20" s="43" t="s">
        <v>16</v>
      </c>
      <c r="Q20" s="4"/>
    </row>
    <row r="21" spans="1:17" ht="15" thickBot="1" x14ac:dyDescent="0.4">
      <c r="A21" s="5"/>
      <c r="B21" s="5"/>
      <c r="C21" s="255" t="s">
        <v>17</v>
      </c>
      <c r="D21" s="256"/>
      <c r="E21" s="285"/>
      <c r="F21" s="16"/>
      <c r="G21" s="17"/>
      <c r="H21" s="17"/>
      <c r="I21" s="17"/>
      <c r="J21" s="17"/>
      <c r="K21" s="17"/>
      <c r="L21" s="17"/>
      <c r="M21" s="17"/>
      <c r="N21" s="17"/>
      <c r="O21" s="18"/>
      <c r="P21" s="46" t="e">
        <f t="shared" ref="P21:P29" si="0">(($F$20*F21)+($G$20*G21)+($H$20*H21)+($J$20*J21)+($I$20*I21)+($K$20*K21)+($L$20*L21)+($M$20*M21)+($N$20*N21)+($O$20*O21))/(SUM(F21:O21))</f>
        <v>#DIV/0!</v>
      </c>
      <c r="Q21" s="5"/>
    </row>
    <row r="22" spans="1:17" ht="15" thickBot="1" x14ac:dyDescent="0.4">
      <c r="A22" s="5"/>
      <c r="B22" s="5"/>
      <c r="C22" s="257" t="s">
        <v>18</v>
      </c>
      <c r="D22" s="258"/>
      <c r="E22" s="286"/>
      <c r="F22" s="19"/>
      <c r="G22" s="15"/>
      <c r="H22" s="15"/>
      <c r="I22" s="15"/>
      <c r="J22" s="15"/>
      <c r="K22" s="15"/>
      <c r="L22" s="15"/>
      <c r="M22" s="15"/>
      <c r="N22" s="15"/>
      <c r="O22" s="20"/>
      <c r="P22" s="46" t="e">
        <f t="shared" si="0"/>
        <v>#DIV/0!</v>
      </c>
      <c r="Q22" s="5"/>
    </row>
    <row r="23" spans="1:17" ht="15" thickBot="1" x14ac:dyDescent="0.4">
      <c r="A23" s="5"/>
      <c r="B23" s="5"/>
      <c r="C23" s="259" t="s">
        <v>19</v>
      </c>
      <c r="D23" s="260"/>
      <c r="E23" s="261"/>
      <c r="F23" s="19"/>
      <c r="G23" s="15"/>
      <c r="H23" s="15"/>
      <c r="I23" s="15"/>
      <c r="J23" s="15"/>
      <c r="K23" s="15"/>
      <c r="L23" s="15"/>
      <c r="M23" s="15"/>
      <c r="N23" s="15"/>
      <c r="O23" s="20"/>
      <c r="P23" s="46" t="e">
        <f t="shared" si="0"/>
        <v>#DIV/0!</v>
      </c>
      <c r="Q23" s="5"/>
    </row>
    <row r="24" spans="1:17" ht="15" thickBot="1" x14ac:dyDescent="0.4">
      <c r="A24" s="5"/>
      <c r="B24" s="5"/>
      <c r="C24" s="257" t="s">
        <v>20</v>
      </c>
      <c r="D24" s="258"/>
      <c r="E24" s="286"/>
      <c r="F24" s="19"/>
      <c r="G24" s="15"/>
      <c r="H24" s="15"/>
      <c r="I24" s="15"/>
      <c r="J24" s="15"/>
      <c r="K24" s="15"/>
      <c r="L24" s="15"/>
      <c r="M24" s="15"/>
      <c r="N24" s="15"/>
      <c r="O24" s="20"/>
      <c r="P24" s="46" t="e">
        <f t="shared" si="0"/>
        <v>#DIV/0!</v>
      </c>
      <c r="Q24" s="5"/>
    </row>
    <row r="25" spans="1:17" ht="15" thickBot="1" x14ac:dyDescent="0.4">
      <c r="A25" s="5"/>
      <c r="B25" s="5"/>
      <c r="C25" s="259" t="s">
        <v>21</v>
      </c>
      <c r="D25" s="260"/>
      <c r="E25" s="261"/>
      <c r="F25" s="19"/>
      <c r="G25" s="15"/>
      <c r="H25" s="15"/>
      <c r="I25" s="15"/>
      <c r="J25" s="15"/>
      <c r="K25" s="15"/>
      <c r="L25" s="15"/>
      <c r="M25" s="15"/>
      <c r="N25" s="15"/>
      <c r="O25" s="20"/>
      <c r="P25" s="46" t="e">
        <f t="shared" si="0"/>
        <v>#DIV/0!</v>
      </c>
      <c r="Q25" s="5"/>
    </row>
    <row r="26" spans="1:17" ht="15" thickBot="1" x14ac:dyDescent="0.4">
      <c r="A26" s="5"/>
      <c r="B26" s="5"/>
      <c r="C26" s="259" t="s">
        <v>22</v>
      </c>
      <c r="D26" s="260"/>
      <c r="E26" s="261"/>
      <c r="F26" s="19"/>
      <c r="G26" s="15"/>
      <c r="H26" s="15"/>
      <c r="I26" s="15"/>
      <c r="J26" s="15"/>
      <c r="K26" s="15"/>
      <c r="L26" s="15"/>
      <c r="M26" s="15"/>
      <c r="N26" s="15"/>
      <c r="O26" s="20"/>
      <c r="P26" s="46" t="e">
        <f t="shared" si="0"/>
        <v>#DIV/0!</v>
      </c>
      <c r="Q26" s="5"/>
    </row>
    <row r="27" spans="1:17" ht="15" thickBot="1" x14ac:dyDescent="0.4">
      <c r="A27" s="5"/>
      <c r="B27" s="5"/>
      <c r="C27" s="259" t="s">
        <v>23</v>
      </c>
      <c r="D27" s="260"/>
      <c r="E27" s="261"/>
      <c r="F27" s="19"/>
      <c r="G27" s="15"/>
      <c r="H27" s="15"/>
      <c r="I27" s="15"/>
      <c r="J27" s="15"/>
      <c r="K27" s="15"/>
      <c r="L27" s="15"/>
      <c r="M27" s="15"/>
      <c r="N27" s="15"/>
      <c r="O27" s="20"/>
      <c r="P27" s="46" t="e">
        <f t="shared" si="0"/>
        <v>#DIV/0!</v>
      </c>
      <c r="Q27" s="5"/>
    </row>
    <row r="28" spans="1:17" ht="15" thickBot="1" x14ac:dyDescent="0.4">
      <c r="A28" s="53"/>
      <c r="B28" s="53"/>
      <c r="C28" s="259" t="s">
        <v>24</v>
      </c>
      <c r="D28" s="260"/>
      <c r="E28" s="261"/>
      <c r="F28" s="19"/>
      <c r="G28" s="15"/>
      <c r="H28" s="15"/>
      <c r="I28" s="15"/>
      <c r="J28" s="15"/>
      <c r="K28" s="15"/>
      <c r="L28" s="15"/>
      <c r="M28" s="15"/>
      <c r="N28" s="15"/>
      <c r="O28" s="20"/>
      <c r="P28" s="46" t="e">
        <f t="shared" si="0"/>
        <v>#DIV/0!</v>
      </c>
      <c r="Q28" s="53"/>
    </row>
    <row r="29" spans="1:17" ht="15" thickBot="1" x14ac:dyDescent="0.4">
      <c r="A29" s="53"/>
      <c r="B29" s="53"/>
      <c r="C29" s="271" t="s">
        <v>25</v>
      </c>
      <c r="D29" s="272"/>
      <c r="E29" s="273"/>
      <c r="F29" s="21"/>
      <c r="G29" s="22"/>
      <c r="H29" s="22"/>
      <c r="I29" s="22"/>
      <c r="J29" s="22"/>
      <c r="K29" s="22"/>
      <c r="L29" s="22"/>
      <c r="M29" s="22"/>
      <c r="N29" s="22"/>
      <c r="O29" s="23"/>
      <c r="P29" s="46" t="e">
        <f t="shared" si="0"/>
        <v>#DIV/0!</v>
      </c>
      <c r="Q29" s="53"/>
    </row>
    <row r="30" spans="1:17" ht="15" thickBot="1" x14ac:dyDescent="0.4">
      <c r="A30" s="53"/>
      <c r="B30" s="53"/>
      <c r="C30" s="264"/>
      <c r="D30" s="264"/>
      <c r="E30" s="264"/>
      <c r="F30" s="4"/>
      <c r="G30" s="12"/>
      <c r="H30" s="12"/>
      <c r="I30" s="12"/>
      <c r="J30" s="12"/>
      <c r="K30" s="12"/>
      <c r="L30" s="12"/>
      <c r="M30" s="12"/>
      <c r="N30" s="12"/>
      <c r="O30" s="12"/>
      <c r="P30" s="44" t="e">
        <f>AVERAGE(P21:P29)</f>
        <v>#DIV/0!</v>
      </c>
      <c r="Q30" s="53"/>
    </row>
    <row r="31" spans="1:17" x14ac:dyDescent="0.35">
      <c r="A31" s="53"/>
      <c r="B31" s="53"/>
      <c r="C31" s="38"/>
      <c r="D31" s="38"/>
      <c r="E31" s="38"/>
      <c r="F31" s="4"/>
      <c r="G31" s="12"/>
      <c r="H31" s="12"/>
      <c r="I31" s="12"/>
      <c r="J31" s="12"/>
      <c r="K31" s="12"/>
      <c r="L31" s="12"/>
      <c r="M31" s="12"/>
      <c r="N31" s="12"/>
      <c r="O31" s="12"/>
      <c r="P31" s="9"/>
      <c r="Q31" s="53"/>
    </row>
    <row r="32" spans="1:17" x14ac:dyDescent="0.35">
      <c r="A32" s="53"/>
      <c r="B32" s="53"/>
      <c r="C32" s="274"/>
      <c r="D32" s="274"/>
      <c r="E32" s="274"/>
      <c r="F32" s="4"/>
      <c r="G32" s="4"/>
      <c r="H32" s="4"/>
      <c r="I32" s="4"/>
      <c r="J32" s="4"/>
      <c r="K32" s="4"/>
      <c r="L32" s="4"/>
      <c r="M32" s="4"/>
      <c r="N32" s="4"/>
      <c r="O32" s="4"/>
      <c r="Q32" s="53"/>
    </row>
    <row r="33" spans="1:17" ht="18.5" x14ac:dyDescent="0.35">
      <c r="A33" s="41"/>
      <c r="B33" s="254" t="s">
        <v>0</v>
      </c>
      <c r="C33" s="254"/>
      <c r="D33" s="254"/>
      <c r="E33" s="254"/>
      <c r="F33" s="254"/>
      <c r="G33" s="254"/>
      <c r="H33" s="254"/>
      <c r="I33" s="4"/>
      <c r="J33" s="4"/>
      <c r="K33" s="4"/>
      <c r="L33" s="4"/>
      <c r="M33" s="4"/>
      <c r="N33" s="4"/>
      <c r="O33" s="4"/>
      <c r="P33" s="4"/>
      <c r="Q33" s="4"/>
    </row>
    <row r="34" spans="1:17" ht="19" thickBot="1" x14ac:dyDescent="0.4">
      <c r="A34" s="4"/>
      <c r="B34" s="37"/>
      <c r="C34" s="37"/>
      <c r="D34" s="37"/>
      <c r="E34" s="37"/>
      <c r="F34" s="37"/>
      <c r="G34" s="37"/>
      <c r="H34" s="37"/>
      <c r="I34" s="4"/>
      <c r="J34" s="4"/>
      <c r="K34" s="4"/>
      <c r="L34" s="4"/>
      <c r="M34" s="4"/>
      <c r="N34" s="4"/>
      <c r="O34" s="4"/>
      <c r="P34" s="4"/>
      <c r="Q34" s="4"/>
    </row>
    <row r="35" spans="1:17" ht="15" thickBot="1" x14ac:dyDescent="0.4">
      <c r="A35" s="4"/>
      <c r="B35" s="4"/>
      <c r="C35" s="4"/>
      <c r="D35" s="4"/>
      <c r="E35" s="4"/>
      <c r="F35" s="49">
        <v>1</v>
      </c>
      <c r="G35" s="50">
        <v>2</v>
      </c>
      <c r="H35" s="50">
        <v>3</v>
      </c>
      <c r="I35" s="50">
        <v>4</v>
      </c>
      <c r="J35" s="50">
        <v>5</v>
      </c>
      <c r="K35" s="50">
        <v>6</v>
      </c>
      <c r="L35" s="50">
        <v>7</v>
      </c>
      <c r="M35" s="50">
        <v>8</v>
      </c>
      <c r="N35" s="50">
        <v>9</v>
      </c>
      <c r="O35" s="51">
        <v>10</v>
      </c>
      <c r="P35" s="43" t="s">
        <v>16</v>
      </c>
      <c r="Q35" s="4"/>
    </row>
    <row r="36" spans="1:17" ht="15" thickBot="1" x14ac:dyDescent="0.4">
      <c r="A36" s="4"/>
      <c r="B36" s="4"/>
      <c r="C36" s="255" t="s">
        <v>26</v>
      </c>
      <c r="D36" s="256"/>
      <c r="E36" s="256"/>
      <c r="F36" s="16"/>
      <c r="G36" s="17"/>
      <c r="H36" s="17"/>
      <c r="I36" s="17"/>
      <c r="J36" s="17"/>
      <c r="K36" s="17"/>
      <c r="L36" s="17"/>
      <c r="M36" s="17"/>
      <c r="N36" s="17"/>
      <c r="O36" s="18"/>
      <c r="P36" s="46" t="e">
        <f t="shared" ref="P36:P41" si="1">(($F$20*F36)+($G$20*G36)+($H$20*H36)+($J$20*J36)+($I$20*I36)+($K$20*K36)+($L$20*L36)+($M$20*M36)+($N$20*N36)+($O$20*O36))/(SUM(F36:O36))</f>
        <v>#DIV/0!</v>
      </c>
      <c r="Q36" s="4"/>
    </row>
    <row r="37" spans="1:17" ht="15" thickBot="1" x14ac:dyDescent="0.4">
      <c r="A37" s="4"/>
      <c r="B37" s="4"/>
      <c r="C37" s="257" t="s">
        <v>27</v>
      </c>
      <c r="D37" s="258"/>
      <c r="E37" s="258"/>
      <c r="F37" s="19"/>
      <c r="G37" s="15"/>
      <c r="H37" s="15"/>
      <c r="I37" s="15"/>
      <c r="J37" s="15"/>
      <c r="K37" s="15"/>
      <c r="L37" s="15"/>
      <c r="M37" s="15"/>
      <c r="N37" s="15"/>
      <c r="O37" s="20"/>
      <c r="P37" s="46" t="e">
        <f t="shared" si="1"/>
        <v>#DIV/0!</v>
      </c>
      <c r="Q37" s="4"/>
    </row>
    <row r="38" spans="1:17" ht="15" thickBot="1" x14ac:dyDescent="0.4">
      <c r="A38" s="4"/>
      <c r="B38" s="4"/>
      <c r="C38" s="259" t="s">
        <v>28</v>
      </c>
      <c r="D38" s="260"/>
      <c r="E38" s="261"/>
      <c r="F38" s="19"/>
      <c r="G38" s="15"/>
      <c r="H38" s="15"/>
      <c r="I38" s="15"/>
      <c r="J38" s="15"/>
      <c r="K38" s="15"/>
      <c r="L38" s="15"/>
      <c r="M38" s="15"/>
      <c r="N38" s="15"/>
      <c r="O38" s="20"/>
      <c r="P38" s="46" t="e">
        <f t="shared" si="1"/>
        <v>#DIV/0!</v>
      </c>
      <c r="Q38" s="4"/>
    </row>
    <row r="39" spans="1:17" ht="15" thickBot="1" x14ac:dyDescent="0.4">
      <c r="A39" s="4"/>
      <c r="B39" s="4"/>
      <c r="C39" s="257" t="s">
        <v>29</v>
      </c>
      <c r="D39" s="258"/>
      <c r="E39" s="258"/>
      <c r="F39" s="19"/>
      <c r="G39" s="15"/>
      <c r="H39" s="15"/>
      <c r="I39" s="15"/>
      <c r="J39" s="15"/>
      <c r="K39" s="15"/>
      <c r="L39" s="15"/>
      <c r="M39" s="15"/>
      <c r="N39" s="15"/>
      <c r="O39" s="20"/>
      <c r="P39" s="46" t="e">
        <f t="shared" si="1"/>
        <v>#DIV/0!</v>
      </c>
      <c r="Q39" s="4"/>
    </row>
    <row r="40" spans="1:17" ht="15" thickBot="1" x14ac:dyDescent="0.4">
      <c r="A40" s="4"/>
      <c r="B40" s="4"/>
      <c r="C40" s="257" t="s">
        <v>30</v>
      </c>
      <c r="D40" s="258"/>
      <c r="E40" s="258"/>
      <c r="F40" s="19"/>
      <c r="G40" s="15"/>
      <c r="H40" s="15"/>
      <c r="I40" s="15"/>
      <c r="J40" s="15"/>
      <c r="K40" s="15"/>
      <c r="L40" s="15"/>
      <c r="M40" s="15"/>
      <c r="N40" s="15"/>
      <c r="O40" s="20"/>
      <c r="P40" s="46" t="e">
        <f t="shared" si="1"/>
        <v>#DIV/0!</v>
      </c>
      <c r="Q40" s="4"/>
    </row>
    <row r="41" spans="1:17" ht="15" thickBot="1" x14ac:dyDescent="0.4">
      <c r="A41" s="4"/>
      <c r="B41" s="4"/>
      <c r="C41" s="262" t="s">
        <v>31</v>
      </c>
      <c r="D41" s="263"/>
      <c r="E41" s="263"/>
      <c r="F41" s="21"/>
      <c r="G41" s="22"/>
      <c r="H41" s="22"/>
      <c r="I41" s="22"/>
      <c r="J41" s="22"/>
      <c r="K41" s="22"/>
      <c r="L41" s="22"/>
      <c r="M41" s="22"/>
      <c r="N41" s="22"/>
      <c r="O41" s="23"/>
      <c r="P41" s="46" t="e">
        <f t="shared" si="1"/>
        <v>#DIV/0!</v>
      </c>
      <c r="Q41" s="4"/>
    </row>
    <row r="42" spans="1:17" ht="15" thickBot="1" x14ac:dyDescent="0.4">
      <c r="A42" s="4"/>
      <c r="B42" s="4"/>
      <c r="C42" s="264"/>
      <c r="D42" s="264"/>
      <c r="E42" s="264"/>
      <c r="F42" s="4"/>
      <c r="G42" s="4"/>
      <c r="H42" s="4"/>
      <c r="I42" s="4"/>
      <c r="J42" s="4"/>
      <c r="K42" s="4"/>
      <c r="L42" s="4"/>
      <c r="M42" s="4"/>
      <c r="N42" s="4"/>
      <c r="O42" s="4"/>
      <c r="P42" s="56" t="e">
        <f>AVERAGE(P36:P41)</f>
        <v>#DIV/0!</v>
      </c>
      <c r="Q42" s="4"/>
    </row>
    <row r="43" spans="1:17" ht="18.5" x14ac:dyDescent="0.35">
      <c r="A43" s="41"/>
      <c r="B43" s="254" t="s">
        <v>12</v>
      </c>
      <c r="C43" s="254"/>
      <c r="D43" s="254"/>
      <c r="E43" s="254"/>
      <c r="F43" s="254"/>
      <c r="G43" s="254"/>
      <c r="H43" s="254"/>
      <c r="I43" s="4"/>
      <c r="J43" s="4"/>
      <c r="K43" s="4"/>
      <c r="L43" s="4"/>
      <c r="M43" s="4"/>
      <c r="N43" s="4"/>
      <c r="O43" s="4"/>
      <c r="P43" s="4"/>
      <c r="Q43" s="4"/>
    </row>
    <row r="44" spans="1:17" ht="19" thickBot="1" x14ac:dyDescent="0.4">
      <c r="A44" s="4"/>
      <c r="B44" s="37"/>
      <c r="C44" s="37"/>
      <c r="D44" s="37"/>
      <c r="E44" s="37"/>
      <c r="F44" s="37"/>
      <c r="G44" s="37"/>
      <c r="H44" s="37"/>
      <c r="I44" s="4"/>
      <c r="J44" s="4"/>
      <c r="K44" s="4"/>
      <c r="L44" s="4"/>
      <c r="M44" s="4"/>
      <c r="N44" s="4"/>
      <c r="O44" s="4"/>
      <c r="P44" s="4"/>
      <c r="Q44" s="4"/>
    </row>
    <row r="45" spans="1:17" ht="15" thickBot="1" x14ac:dyDescent="0.4">
      <c r="A45" s="4"/>
      <c r="B45" s="4"/>
      <c r="C45" s="4"/>
      <c r="D45" s="4"/>
      <c r="E45" s="4"/>
      <c r="F45" s="49">
        <v>1</v>
      </c>
      <c r="G45" s="50">
        <v>2</v>
      </c>
      <c r="H45" s="50">
        <v>3</v>
      </c>
      <c r="I45" s="50">
        <v>4</v>
      </c>
      <c r="J45" s="50">
        <v>5</v>
      </c>
      <c r="K45" s="50">
        <v>6</v>
      </c>
      <c r="L45" s="50">
        <v>7</v>
      </c>
      <c r="M45" s="50">
        <v>8</v>
      </c>
      <c r="N45" s="50">
        <v>9</v>
      </c>
      <c r="O45" s="51">
        <v>10</v>
      </c>
      <c r="P45" s="43" t="s">
        <v>16</v>
      </c>
      <c r="Q45" s="4"/>
    </row>
    <row r="46" spans="1:17" ht="15" thickBot="1" x14ac:dyDescent="0.4">
      <c r="A46" s="4"/>
      <c r="B46" s="4"/>
      <c r="C46" s="255" t="s">
        <v>32</v>
      </c>
      <c r="D46" s="256"/>
      <c r="E46" s="256"/>
      <c r="F46" s="16"/>
      <c r="G46" s="17"/>
      <c r="H46" s="17"/>
      <c r="I46" s="17"/>
      <c r="J46" s="17"/>
      <c r="K46" s="17"/>
      <c r="L46" s="17"/>
      <c r="M46" s="17"/>
      <c r="N46" s="17"/>
      <c r="O46" s="18"/>
      <c r="P46" s="46" t="e">
        <f>(($F$20*F46)+($G$20*G46)+($H$20*H46)+($J$20*J46)+($I$20*I46)+($K$20*K46)+($L$20*L46)+($M$20*M46)+($N$20*N46)+($O$20*O46))/(SUM(F46:O46))</f>
        <v>#DIV/0!</v>
      </c>
      <c r="Q46" s="4"/>
    </row>
    <row r="47" spans="1:17" ht="15" thickBot="1" x14ac:dyDescent="0.4">
      <c r="A47" s="4"/>
      <c r="B47" s="4"/>
      <c r="C47" s="257" t="s">
        <v>33</v>
      </c>
      <c r="D47" s="258"/>
      <c r="E47" s="258"/>
      <c r="F47" s="19"/>
      <c r="G47" s="15"/>
      <c r="H47" s="15"/>
      <c r="I47" s="15"/>
      <c r="J47" s="15"/>
      <c r="K47" s="15"/>
      <c r="L47" s="15"/>
      <c r="M47" s="15"/>
      <c r="N47" s="15"/>
      <c r="O47" s="20"/>
      <c r="P47" s="46" t="e">
        <f>(($F$20*F47)+($G$20*G47)+($H$20*H47)+($J$20*J47)+($I$20*I47)+($K$20*K47)+($L$20*L47)+($M$20*M47)+($N$20*N47)+($O$20*O47))/(SUM(F47:O47))</f>
        <v>#DIV/0!</v>
      </c>
      <c r="Q47" s="4"/>
    </row>
    <row r="48" spans="1:17" ht="15" thickBot="1" x14ac:dyDescent="0.4">
      <c r="A48" s="4"/>
      <c r="B48" s="4"/>
      <c r="C48" s="259" t="s">
        <v>34</v>
      </c>
      <c r="D48" s="260"/>
      <c r="E48" s="261"/>
      <c r="F48" s="19"/>
      <c r="G48" s="15"/>
      <c r="H48" s="15"/>
      <c r="I48" s="15"/>
      <c r="J48" s="15"/>
      <c r="K48" s="15"/>
      <c r="L48" s="15"/>
      <c r="M48" s="15"/>
      <c r="N48" s="15"/>
      <c r="O48" s="20"/>
      <c r="P48" s="46" t="e">
        <f>(($F$20*F48)+($G$20*G48)+($H$20*H48)+($J$20*J48)+($I$20*I48)+($K$20*K48)+($L$20*L48)+($M$20*M48)+($N$20*N48)+($O$20*O48))/(SUM(F48:O48))</f>
        <v>#DIV/0!</v>
      </c>
      <c r="Q48" s="4"/>
    </row>
    <row r="49" spans="1:26" ht="15" thickBot="1" x14ac:dyDescent="0.4">
      <c r="A49" s="4"/>
      <c r="B49" s="4"/>
      <c r="C49" s="262" t="s">
        <v>35</v>
      </c>
      <c r="D49" s="263"/>
      <c r="E49" s="263"/>
      <c r="F49" s="21"/>
      <c r="G49" s="22"/>
      <c r="H49" s="22"/>
      <c r="I49" s="22"/>
      <c r="J49" s="22"/>
      <c r="K49" s="22"/>
      <c r="L49" s="22"/>
      <c r="M49" s="22"/>
      <c r="N49" s="22"/>
      <c r="O49" s="23"/>
      <c r="P49" s="46" t="e">
        <f>(($F$20*F49)+($G$20*G49)+($H$20*H49)+($J$20*J49)+($I$20*I49)+($K$20*K49)+($L$20*L49)+($M$20*M49)+($N$20*N49)+($O$20*O49))/(SUM(F49:O49))</f>
        <v>#DIV/0!</v>
      </c>
      <c r="Q49" s="4"/>
    </row>
    <row r="50" spans="1:26" ht="15" thickBot="1" x14ac:dyDescent="0.4">
      <c r="A50" s="4"/>
      <c r="B50" s="4"/>
      <c r="C50" s="264"/>
      <c r="D50" s="264"/>
      <c r="E50" s="264"/>
      <c r="F50" s="5"/>
      <c r="G50" s="5"/>
      <c r="H50" s="5"/>
      <c r="I50" s="5"/>
      <c r="J50" s="5"/>
      <c r="K50" s="5"/>
      <c r="L50" s="5"/>
      <c r="M50" s="5"/>
      <c r="N50" s="5"/>
      <c r="O50" s="5"/>
      <c r="P50" s="56" t="e">
        <f>AVERAGE(P46:P49)</f>
        <v>#DIV/0!</v>
      </c>
      <c r="Q50" s="4"/>
    </row>
    <row r="51" spans="1:26" ht="18.5" x14ac:dyDescent="0.35">
      <c r="A51" s="41"/>
      <c r="B51" s="254" t="s">
        <v>13</v>
      </c>
      <c r="C51" s="254"/>
      <c r="D51" s="254"/>
      <c r="E51" s="254"/>
      <c r="F51" s="254"/>
      <c r="G51" s="254"/>
      <c r="H51" s="254"/>
      <c r="I51" s="5"/>
      <c r="J51" s="5"/>
      <c r="K51" s="5"/>
      <c r="L51" s="5"/>
      <c r="M51" s="5"/>
      <c r="N51" s="5"/>
      <c r="O51" s="5"/>
      <c r="P51" s="9"/>
      <c r="Q51" s="4"/>
    </row>
    <row r="52" spans="1:26" ht="19" thickBot="1" x14ac:dyDescent="0.4">
      <c r="A52" s="4"/>
      <c r="B52" s="37"/>
      <c r="C52" s="37"/>
      <c r="D52" s="37"/>
      <c r="E52" s="37"/>
      <c r="F52" s="5"/>
      <c r="G52" s="5"/>
      <c r="H52" s="5"/>
      <c r="I52" s="5"/>
      <c r="J52" s="5"/>
      <c r="K52" s="5"/>
      <c r="L52" s="5"/>
      <c r="M52" s="5"/>
      <c r="N52" s="5"/>
      <c r="O52" s="5"/>
      <c r="P52" s="9"/>
      <c r="Q52" s="4"/>
    </row>
    <row r="53" spans="1:26" ht="15" thickBot="1" x14ac:dyDescent="0.4">
      <c r="A53" s="4"/>
      <c r="B53" s="4"/>
      <c r="C53" s="4"/>
      <c r="D53" s="4"/>
      <c r="E53" s="4"/>
      <c r="F53" s="49">
        <v>1</v>
      </c>
      <c r="G53" s="50">
        <v>2</v>
      </c>
      <c r="H53" s="50">
        <v>3</v>
      </c>
      <c r="I53" s="50">
        <v>4</v>
      </c>
      <c r="J53" s="50">
        <v>5</v>
      </c>
      <c r="K53" s="50">
        <v>6</v>
      </c>
      <c r="L53" s="50">
        <v>7</v>
      </c>
      <c r="M53" s="50">
        <v>8</v>
      </c>
      <c r="N53" s="50">
        <v>9</v>
      </c>
      <c r="O53" s="51">
        <v>10</v>
      </c>
      <c r="P53" s="43" t="s">
        <v>16</v>
      </c>
      <c r="Q53" s="4"/>
    </row>
    <row r="54" spans="1:26" ht="15" thickBot="1" x14ac:dyDescent="0.4">
      <c r="A54" s="4"/>
      <c r="B54" s="4"/>
      <c r="C54" s="255" t="s">
        <v>36</v>
      </c>
      <c r="D54" s="256"/>
      <c r="E54" s="256"/>
      <c r="F54" s="16"/>
      <c r="G54" s="17"/>
      <c r="H54" s="17"/>
      <c r="I54" s="17"/>
      <c r="J54" s="17"/>
      <c r="K54" s="17"/>
      <c r="L54" s="17"/>
      <c r="M54" s="17"/>
      <c r="N54" s="17"/>
      <c r="O54" s="18"/>
      <c r="P54" s="46" t="e">
        <f>(($F$20*F54)+($G$20*G54)+($H$20*H54)+($J$20*J54)+($I$20*I54)+($K$20*K54)+($L$20*L54)+($M$20*M54)+($N$20*N54)+($O$20*O54))/(SUM(F54:O54))</f>
        <v>#DIV/0!</v>
      </c>
      <c r="Q54" s="4"/>
    </row>
    <row r="55" spans="1:26" ht="15" thickBot="1" x14ac:dyDescent="0.4">
      <c r="A55" s="4"/>
      <c r="B55" s="4"/>
      <c r="C55" s="262" t="s">
        <v>37</v>
      </c>
      <c r="D55" s="263"/>
      <c r="E55" s="263"/>
      <c r="F55" s="21"/>
      <c r="G55" s="22"/>
      <c r="H55" s="22"/>
      <c r="I55" s="22"/>
      <c r="J55" s="22"/>
      <c r="K55" s="22"/>
      <c r="L55" s="22"/>
      <c r="M55" s="22"/>
      <c r="N55" s="22"/>
      <c r="O55" s="23"/>
      <c r="P55" s="46" t="e">
        <f>(($F$20*F55)+($G$20*G55)+($H$20*H55)+($J$20*J55)+($I$20*I55)+($K$20*K55)+($L$20*L55)+($M$20*M55)+($N$20*N55)+($O$20*O55))/(SUM(F55:O55))</f>
        <v>#DIV/0!</v>
      </c>
      <c r="Q55" s="4"/>
    </row>
    <row r="56" spans="1:26" ht="15" thickBot="1" x14ac:dyDescent="0.4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56" t="e">
        <f>AVERAGE(P54:P55)</f>
        <v>#DIV/0!</v>
      </c>
      <c r="Q56" s="4"/>
    </row>
    <row r="57" spans="1:26" ht="18.5" x14ac:dyDescent="0.35">
      <c r="A57" s="42"/>
      <c r="B57" s="253" t="s">
        <v>38</v>
      </c>
      <c r="C57" s="253"/>
      <c r="D57" s="253"/>
      <c r="E57" s="253"/>
      <c r="F57" s="253"/>
      <c r="G57" s="253"/>
      <c r="H57" s="253"/>
      <c r="I57" s="4"/>
      <c r="J57" s="4"/>
      <c r="K57" s="4"/>
      <c r="L57" s="4"/>
      <c r="M57" s="4"/>
      <c r="N57" s="4"/>
      <c r="O57" s="4"/>
      <c r="P57" s="4"/>
      <c r="Q57" s="4"/>
    </row>
    <row r="58" spans="1:26" ht="19" thickBot="1" x14ac:dyDescent="0.4">
      <c r="A58" s="4"/>
      <c r="B58" s="37"/>
      <c r="C58" s="37"/>
      <c r="D58" s="37"/>
      <c r="E58" s="37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26" x14ac:dyDescent="0.35">
      <c r="A59" s="4"/>
      <c r="B59" s="265"/>
      <c r="C59" s="266"/>
      <c r="D59" s="266"/>
      <c r="E59" s="266"/>
      <c r="F59" s="266"/>
      <c r="G59" s="266"/>
      <c r="H59" s="266"/>
      <c r="I59" s="266"/>
      <c r="J59" s="266"/>
      <c r="K59" s="266"/>
      <c r="L59" s="266"/>
      <c r="M59" s="266"/>
      <c r="N59" s="266"/>
      <c r="O59" s="266"/>
      <c r="P59" s="267"/>
      <c r="Q59" s="4"/>
    </row>
    <row r="60" spans="1:26" ht="15" thickBot="1" x14ac:dyDescent="0.4">
      <c r="A60" s="4"/>
      <c r="B60" s="268"/>
      <c r="C60" s="269"/>
      <c r="D60" s="269"/>
      <c r="E60" s="269"/>
      <c r="F60" s="269"/>
      <c r="G60" s="269"/>
      <c r="H60" s="269"/>
      <c r="I60" s="269"/>
      <c r="J60" s="269"/>
      <c r="K60" s="269"/>
      <c r="L60" s="269"/>
      <c r="M60" s="269"/>
      <c r="N60" s="269"/>
      <c r="O60" s="269"/>
      <c r="P60" s="270"/>
      <c r="Q60" s="4"/>
    </row>
    <row r="61" spans="1:26" x14ac:dyDescent="0.35">
      <c r="A61" s="4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4"/>
    </row>
    <row r="62" spans="1:26" ht="18.5" x14ac:dyDescent="0.35">
      <c r="A62" s="42"/>
      <c r="B62" s="253" t="s">
        <v>39</v>
      </c>
      <c r="C62" s="253"/>
      <c r="D62" s="253"/>
      <c r="E62" s="253"/>
      <c r="F62" s="253"/>
      <c r="G62" s="253"/>
      <c r="H62" s="253"/>
      <c r="I62" s="4"/>
      <c r="J62" s="4"/>
      <c r="K62" s="4"/>
      <c r="L62" s="4"/>
      <c r="M62" s="4"/>
      <c r="N62" s="4"/>
      <c r="O62" s="4"/>
      <c r="P62" s="4"/>
      <c r="Q62" s="4"/>
    </row>
    <row r="63" spans="1:26" ht="18.5" x14ac:dyDescent="0.35">
      <c r="A63" s="4"/>
      <c r="B63" s="37"/>
      <c r="C63" s="37"/>
      <c r="D63" s="37"/>
      <c r="E63" s="37"/>
      <c r="F63" s="37"/>
      <c r="G63" s="37"/>
      <c r="H63" s="37"/>
      <c r="I63" s="4"/>
      <c r="J63" s="4"/>
      <c r="K63" s="4"/>
      <c r="L63" s="4"/>
      <c r="M63" s="4"/>
      <c r="N63" s="4"/>
      <c r="O63" s="4"/>
      <c r="P63" s="4"/>
      <c r="Q63" s="4"/>
    </row>
    <row r="64" spans="1:26" x14ac:dyDescent="0.35">
      <c r="A64" s="4"/>
      <c r="B64" s="141"/>
      <c r="C64" s="142"/>
      <c r="D64" s="143"/>
      <c r="E64" s="143"/>
      <c r="F64" s="143"/>
      <c r="G64" s="143"/>
      <c r="H64" s="143"/>
      <c r="I64" s="144"/>
      <c r="J64" s="144"/>
      <c r="K64" s="144"/>
      <c r="L64" s="144"/>
      <c r="M64" s="144"/>
      <c r="N64" s="144"/>
      <c r="O64" s="144"/>
      <c r="P64" s="145"/>
      <c r="Q64" s="144"/>
      <c r="R64" s="146"/>
      <c r="S64" s="146"/>
      <c r="T64" s="146"/>
      <c r="U64" s="146"/>
      <c r="V64" s="146"/>
      <c r="W64" s="146"/>
      <c r="X64" s="146"/>
      <c r="Y64" s="146"/>
      <c r="Z64" s="147"/>
    </row>
    <row r="65" spans="1:26" x14ac:dyDescent="0.35">
      <c r="A65" s="53"/>
      <c r="B65" s="148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149"/>
    </row>
    <row r="66" spans="1:26" x14ac:dyDescent="0.35">
      <c r="A66" s="53"/>
      <c r="B66" s="148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149"/>
    </row>
    <row r="67" spans="1:26" x14ac:dyDescent="0.35">
      <c r="A67" s="53"/>
      <c r="B67" s="150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2"/>
    </row>
    <row r="68" spans="1:26" x14ac:dyDescent="0.35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</row>
  </sheetData>
  <mergeCells count="55">
    <mergeCell ref="A3:Q3"/>
    <mergeCell ref="C5:E5"/>
    <mergeCell ref="I5:L5"/>
    <mergeCell ref="M5:P5"/>
    <mergeCell ref="C6:E6"/>
    <mergeCell ref="I6:L6"/>
    <mergeCell ref="M6:P6"/>
    <mergeCell ref="C7:E7"/>
    <mergeCell ref="I7:L7"/>
    <mergeCell ref="M7:P7"/>
    <mergeCell ref="B9:H9"/>
    <mergeCell ref="C11:E11"/>
    <mergeCell ref="F11:G11"/>
    <mergeCell ref="C12:E12"/>
    <mergeCell ref="F12:G12"/>
    <mergeCell ref="C13:E13"/>
    <mergeCell ref="F13:G13"/>
    <mergeCell ref="C14:E14"/>
    <mergeCell ref="F14:G14"/>
    <mergeCell ref="C27:E27"/>
    <mergeCell ref="C15:E15"/>
    <mergeCell ref="F15:G15"/>
    <mergeCell ref="C16:E16"/>
    <mergeCell ref="F16:G16"/>
    <mergeCell ref="B18:H18"/>
    <mergeCell ref="C21:E21"/>
    <mergeCell ref="C22:E22"/>
    <mergeCell ref="C23:E23"/>
    <mergeCell ref="C24:E24"/>
    <mergeCell ref="C25:E25"/>
    <mergeCell ref="C26:E26"/>
    <mergeCell ref="C42:E42"/>
    <mergeCell ref="C28:E28"/>
    <mergeCell ref="C29:E29"/>
    <mergeCell ref="C30:E30"/>
    <mergeCell ref="C32:E32"/>
    <mergeCell ref="B33:H33"/>
    <mergeCell ref="C36:E36"/>
    <mergeCell ref="C37:E37"/>
    <mergeCell ref="C38:E38"/>
    <mergeCell ref="C39:E39"/>
    <mergeCell ref="C40:E40"/>
    <mergeCell ref="C41:E41"/>
    <mergeCell ref="B62:H62"/>
    <mergeCell ref="B43:H43"/>
    <mergeCell ref="C46:E46"/>
    <mergeCell ref="C47:E47"/>
    <mergeCell ref="C48:E48"/>
    <mergeCell ref="C49:E49"/>
    <mergeCell ref="C50:E50"/>
    <mergeCell ref="B51:H51"/>
    <mergeCell ref="C54:E54"/>
    <mergeCell ref="C55:E55"/>
    <mergeCell ref="B57:H57"/>
    <mergeCell ref="B59:P60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1">
    <tabColor rgb="FFFFC000"/>
  </sheetPr>
  <dimension ref="A1:Z68"/>
  <sheetViews>
    <sheetView workbookViewId="0">
      <selection activeCell="A3" sqref="A3:Q3"/>
    </sheetView>
  </sheetViews>
  <sheetFormatPr baseColWidth="10" defaultRowHeight="14.5" x14ac:dyDescent="0.35"/>
  <sheetData>
    <row r="1" spans="1:26" x14ac:dyDescent="0.35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spans="1:26" x14ac:dyDescent="0.3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spans="1:26" ht="26" x14ac:dyDescent="0.35">
      <c r="A3" s="304" t="s">
        <v>916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  <c r="R3" s="54"/>
      <c r="S3" s="54"/>
      <c r="T3" s="54"/>
      <c r="U3" s="54"/>
      <c r="V3" s="54"/>
      <c r="W3" s="54"/>
      <c r="X3" s="54"/>
      <c r="Y3" s="54"/>
      <c r="Z3" s="54"/>
    </row>
    <row r="4" spans="1:26" ht="15" thickBot="1" x14ac:dyDescent="0.4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</row>
    <row r="5" spans="1:26" ht="63.75" customHeight="1" thickBot="1" x14ac:dyDescent="0.4">
      <c r="A5" s="53"/>
      <c r="B5" s="53"/>
      <c r="C5" s="295" t="s">
        <v>3</v>
      </c>
      <c r="D5" s="296"/>
      <c r="E5" s="296"/>
      <c r="F5" s="10"/>
      <c r="G5" s="53"/>
      <c r="H5" s="53"/>
      <c r="I5" s="295" t="s">
        <v>4</v>
      </c>
      <c r="J5" s="296"/>
      <c r="K5" s="296"/>
      <c r="L5" s="297"/>
      <c r="M5" s="305"/>
      <c r="N5" s="306"/>
      <c r="O5" s="306"/>
      <c r="P5" s="307"/>
      <c r="Q5" s="53"/>
    </row>
    <row r="6" spans="1:26" ht="15" thickBot="1" x14ac:dyDescent="0.4">
      <c r="A6" s="53"/>
      <c r="B6" s="53"/>
      <c r="C6" s="295" t="s">
        <v>5</v>
      </c>
      <c r="D6" s="296"/>
      <c r="E6" s="296"/>
      <c r="F6" s="10"/>
      <c r="G6" s="53"/>
      <c r="H6" s="53"/>
      <c r="I6" s="295" t="s">
        <v>6</v>
      </c>
      <c r="J6" s="296"/>
      <c r="K6" s="296"/>
      <c r="L6" s="297"/>
      <c r="M6" s="298"/>
      <c r="N6" s="299"/>
      <c r="O6" s="299"/>
      <c r="P6" s="300"/>
      <c r="Q6" s="53"/>
    </row>
    <row r="7" spans="1:26" ht="15" thickBot="1" x14ac:dyDescent="0.4">
      <c r="A7" s="4"/>
      <c r="B7" s="4"/>
      <c r="C7" s="295" t="s">
        <v>7</v>
      </c>
      <c r="D7" s="296"/>
      <c r="E7" s="296"/>
      <c r="F7" s="10"/>
      <c r="G7" s="4"/>
      <c r="H7" s="4"/>
      <c r="I7" s="295" t="s">
        <v>8</v>
      </c>
      <c r="J7" s="296"/>
      <c r="K7" s="296"/>
      <c r="L7" s="297"/>
      <c r="M7" s="298"/>
      <c r="N7" s="299"/>
      <c r="O7" s="299"/>
      <c r="P7" s="300"/>
      <c r="Q7" s="4"/>
    </row>
    <row r="8" spans="1:26" x14ac:dyDescent="0.35">
      <c r="A8" s="4"/>
      <c r="B8" s="4"/>
      <c r="C8" s="7"/>
      <c r="D8" s="7"/>
      <c r="E8" s="7"/>
      <c r="F8" s="8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26" ht="18.5" x14ac:dyDescent="0.35">
      <c r="A9" s="52"/>
      <c r="B9" s="301" t="s">
        <v>9</v>
      </c>
      <c r="C9" s="301"/>
      <c r="D9" s="301"/>
      <c r="E9" s="301"/>
      <c r="F9" s="301"/>
      <c r="G9" s="301"/>
      <c r="H9" s="301"/>
      <c r="J9" s="53"/>
      <c r="K9" s="53"/>
      <c r="L9" s="53"/>
      <c r="M9" s="53"/>
      <c r="N9" s="53"/>
      <c r="O9" s="53"/>
      <c r="P9" s="53"/>
    </row>
    <row r="10" spans="1:26" ht="19" thickBot="1" x14ac:dyDescent="0.4">
      <c r="B10" s="37"/>
      <c r="C10" s="37"/>
      <c r="D10" s="37"/>
      <c r="E10" s="37"/>
      <c r="F10" s="37"/>
      <c r="G10" s="37"/>
      <c r="H10" s="37"/>
      <c r="I10" s="53"/>
      <c r="J10" s="53"/>
      <c r="K10" s="53"/>
      <c r="L10" s="53"/>
      <c r="M10" s="53"/>
      <c r="N10" s="53"/>
      <c r="O10" s="53"/>
      <c r="P10" s="53"/>
      <c r="Q10" s="53"/>
    </row>
    <row r="11" spans="1:26" ht="15" thickBot="1" x14ac:dyDescent="0.4">
      <c r="A11" s="53"/>
      <c r="B11" s="53"/>
      <c r="C11" s="302"/>
      <c r="D11" s="302"/>
      <c r="E11" s="303"/>
      <c r="F11" s="298" t="s">
        <v>10</v>
      </c>
      <c r="G11" s="300"/>
      <c r="H11" s="53"/>
      <c r="I11" s="53"/>
      <c r="J11" s="53"/>
      <c r="K11" s="53"/>
      <c r="L11" s="53"/>
      <c r="M11" s="53"/>
      <c r="N11" s="53"/>
      <c r="O11" s="53"/>
      <c r="P11" s="53"/>
      <c r="Q11" s="53"/>
    </row>
    <row r="12" spans="1:26" ht="15" thickBot="1" x14ac:dyDescent="0.4">
      <c r="A12" s="53"/>
      <c r="B12" s="53"/>
      <c r="C12" s="287" t="s">
        <v>11</v>
      </c>
      <c r="D12" s="288"/>
      <c r="E12" s="289"/>
      <c r="F12" s="290"/>
      <c r="G12" s="291"/>
      <c r="H12" s="53"/>
      <c r="I12" s="53"/>
      <c r="J12" s="53"/>
      <c r="K12" s="53"/>
      <c r="L12" s="53"/>
      <c r="M12" s="53"/>
      <c r="N12" s="53"/>
      <c r="O12" s="53"/>
      <c r="P12" s="53"/>
      <c r="Q12" s="53"/>
    </row>
    <row r="13" spans="1:26" ht="15" thickBot="1" x14ac:dyDescent="0.4">
      <c r="A13" s="53"/>
      <c r="B13" s="53"/>
      <c r="C13" s="292" t="s">
        <v>0</v>
      </c>
      <c r="D13" s="293"/>
      <c r="E13" s="294"/>
      <c r="F13" s="290"/>
      <c r="G13" s="291"/>
      <c r="H13" s="53"/>
      <c r="I13" s="53"/>
      <c r="J13" s="53"/>
      <c r="K13" s="53"/>
      <c r="L13" s="53"/>
      <c r="M13" s="53"/>
      <c r="N13" s="53"/>
      <c r="O13" s="53"/>
      <c r="P13" s="53"/>
      <c r="Q13" s="53"/>
    </row>
    <row r="14" spans="1:26" ht="15" thickBot="1" x14ac:dyDescent="0.4">
      <c r="A14" s="53"/>
      <c r="B14" s="53"/>
      <c r="C14" s="275" t="s">
        <v>12</v>
      </c>
      <c r="D14" s="276"/>
      <c r="E14" s="277"/>
      <c r="F14" s="290"/>
      <c r="G14" s="291"/>
      <c r="H14" s="53"/>
      <c r="I14" s="53"/>
      <c r="J14" s="53"/>
      <c r="K14" s="53"/>
      <c r="L14" s="53"/>
      <c r="M14" s="53"/>
      <c r="N14" s="53"/>
      <c r="O14" s="53"/>
      <c r="P14" s="53"/>
      <c r="Q14" s="53"/>
    </row>
    <row r="15" spans="1:26" ht="15" thickBot="1" x14ac:dyDescent="0.4">
      <c r="A15" s="53"/>
      <c r="B15" s="53"/>
      <c r="C15" s="275" t="s">
        <v>13</v>
      </c>
      <c r="D15" s="276"/>
      <c r="E15" s="277"/>
      <c r="F15" s="278"/>
      <c r="G15" s="279"/>
      <c r="H15" s="53"/>
      <c r="I15" s="53"/>
      <c r="J15" s="53"/>
      <c r="K15" s="53"/>
      <c r="L15" s="53"/>
      <c r="M15" s="53"/>
      <c r="N15" s="53"/>
      <c r="O15" s="53"/>
      <c r="P15" s="53"/>
      <c r="Q15" s="53"/>
    </row>
    <row r="16" spans="1:26" ht="15" thickBot="1" x14ac:dyDescent="0.4">
      <c r="A16" s="53"/>
      <c r="B16" s="53"/>
      <c r="C16" s="280" t="s">
        <v>14</v>
      </c>
      <c r="D16" s="281"/>
      <c r="E16" s="282"/>
      <c r="F16" s="283"/>
      <c r="G16" s="284"/>
      <c r="H16" s="53"/>
      <c r="I16" s="53"/>
      <c r="J16" s="53"/>
      <c r="K16" s="53"/>
      <c r="L16" s="53"/>
      <c r="M16" s="53"/>
      <c r="N16" s="53"/>
      <c r="O16" s="53"/>
      <c r="P16" s="53"/>
      <c r="Q16" s="53"/>
    </row>
    <row r="17" spans="1:17" x14ac:dyDescent="0.35">
      <c r="A17" s="4"/>
      <c r="B17" s="4"/>
      <c r="C17" s="7"/>
      <c r="D17" s="7"/>
      <c r="E17" s="7"/>
      <c r="F17" s="8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18.5" x14ac:dyDescent="0.35">
      <c r="A18" s="41"/>
      <c r="B18" s="254" t="s">
        <v>15</v>
      </c>
      <c r="C18" s="254"/>
      <c r="D18" s="254"/>
      <c r="E18" s="254"/>
      <c r="F18" s="254"/>
      <c r="G18" s="254"/>
      <c r="H18" s="254"/>
      <c r="I18" s="53"/>
      <c r="J18" s="53"/>
      <c r="K18" s="53"/>
      <c r="L18" s="53"/>
      <c r="M18" s="53"/>
      <c r="N18" s="53"/>
      <c r="O18" s="53"/>
      <c r="P18" s="53"/>
      <c r="Q18" s="53"/>
    </row>
    <row r="19" spans="1:17" ht="19" thickBot="1" x14ac:dyDescent="0.4">
      <c r="A19" s="4"/>
      <c r="B19" s="37"/>
      <c r="C19" s="37"/>
      <c r="D19" s="37"/>
      <c r="E19" s="37"/>
      <c r="F19" s="37"/>
      <c r="G19" s="37"/>
      <c r="H19" s="37"/>
      <c r="I19" s="4"/>
      <c r="J19" s="4"/>
      <c r="K19" s="4"/>
      <c r="L19" s="4"/>
      <c r="M19" s="4"/>
      <c r="N19" s="4"/>
      <c r="O19" s="4"/>
      <c r="P19" s="4"/>
      <c r="Q19" s="4"/>
    </row>
    <row r="20" spans="1:17" ht="19" thickBot="1" x14ac:dyDescent="0.4">
      <c r="A20" s="4"/>
      <c r="B20" s="37"/>
      <c r="C20" s="37"/>
      <c r="D20" s="37"/>
      <c r="E20" s="37"/>
      <c r="F20" s="49">
        <v>1</v>
      </c>
      <c r="G20" s="50">
        <v>2</v>
      </c>
      <c r="H20" s="50">
        <v>3</v>
      </c>
      <c r="I20" s="50">
        <v>4</v>
      </c>
      <c r="J20" s="50">
        <v>5</v>
      </c>
      <c r="K20" s="50">
        <v>6</v>
      </c>
      <c r="L20" s="50">
        <v>7</v>
      </c>
      <c r="M20" s="50">
        <v>8</v>
      </c>
      <c r="N20" s="50">
        <v>9</v>
      </c>
      <c r="O20" s="51">
        <v>10</v>
      </c>
      <c r="P20" s="43" t="s">
        <v>16</v>
      </c>
      <c r="Q20" s="4"/>
    </row>
    <row r="21" spans="1:17" ht="15" thickBot="1" x14ac:dyDescent="0.4">
      <c r="A21" s="5"/>
      <c r="B21" s="5"/>
      <c r="C21" s="255" t="s">
        <v>17</v>
      </c>
      <c r="D21" s="256"/>
      <c r="E21" s="285"/>
      <c r="F21" s="16"/>
      <c r="G21" s="17"/>
      <c r="H21" s="17"/>
      <c r="I21" s="17"/>
      <c r="J21" s="17"/>
      <c r="K21" s="17"/>
      <c r="L21" s="17"/>
      <c r="M21" s="17"/>
      <c r="N21" s="17"/>
      <c r="O21" s="18"/>
      <c r="P21" s="46" t="e">
        <f t="shared" ref="P21:P29" si="0">(($F$20*F21)+($G$20*G21)+($H$20*H21)+($J$20*J21)+($I$20*I21)+($K$20*K21)+($L$20*L21)+($M$20*M21)+($N$20*N21)+($O$20*O21))/(SUM(F21:O21))</f>
        <v>#DIV/0!</v>
      </c>
      <c r="Q21" s="5"/>
    </row>
    <row r="22" spans="1:17" ht="15" thickBot="1" x14ac:dyDescent="0.4">
      <c r="A22" s="5"/>
      <c r="B22" s="5"/>
      <c r="C22" s="257" t="s">
        <v>18</v>
      </c>
      <c r="D22" s="258"/>
      <c r="E22" s="286"/>
      <c r="F22" s="19"/>
      <c r="G22" s="15"/>
      <c r="H22" s="15"/>
      <c r="I22" s="15"/>
      <c r="J22" s="15"/>
      <c r="K22" s="15"/>
      <c r="L22" s="15"/>
      <c r="M22" s="15"/>
      <c r="N22" s="15"/>
      <c r="O22" s="20"/>
      <c r="P22" s="46" t="e">
        <f t="shared" si="0"/>
        <v>#DIV/0!</v>
      </c>
      <c r="Q22" s="5"/>
    </row>
    <row r="23" spans="1:17" ht="15" thickBot="1" x14ac:dyDescent="0.4">
      <c r="A23" s="5"/>
      <c r="B23" s="5"/>
      <c r="C23" s="259" t="s">
        <v>19</v>
      </c>
      <c r="D23" s="260"/>
      <c r="E23" s="261"/>
      <c r="F23" s="19"/>
      <c r="G23" s="15"/>
      <c r="H23" s="15"/>
      <c r="I23" s="15"/>
      <c r="J23" s="15"/>
      <c r="K23" s="15"/>
      <c r="L23" s="15"/>
      <c r="M23" s="15"/>
      <c r="N23" s="15"/>
      <c r="O23" s="20"/>
      <c r="P23" s="46" t="e">
        <f t="shared" si="0"/>
        <v>#DIV/0!</v>
      </c>
      <c r="Q23" s="5"/>
    </row>
    <row r="24" spans="1:17" ht="15" thickBot="1" x14ac:dyDescent="0.4">
      <c r="A24" s="5"/>
      <c r="B24" s="5"/>
      <c r="C24" s="257" t="s">
        <v>20</v>
      </c>
      <c r="D24" s="258"/>
      <c r="E24" s="286"/>
      <c r="F24" s="19"/>
      <c r="G24" s="15"/>
      <c r="H24" s="15"/>
      <c r="I24" s="15"/>
      <c r="J24" s="15"/>
      <c r="K24" s="15"/>
      <c r="L24" s="15"/>
      <c r="M24" s="15"/>
      <c r="N24" s="15"/>
      <c r="O24" s="20"/>
      <c r="P24" s="46" t="e">
        <f t="shared" si="0"/>
        <v>#DIV/0!</v>
      </c>
      <c r="Q24" s="5"/>
    </row>
    <row r="25" spans="1:17" ht="15" thickBot="1" x14ac:dyDescent="0.4">
      <c r="A25" s="5"/>
      <c r="B25" s="5"/>
      <c r="C25" s="259" t="s">
        <v>21</v>
      </c>
      <c r="D25" s="260"/>
      <c r="E25" s="261"/>
      <c r="F25" s="19"/>
      <c r="G25" s="15"/>
      <c r="H25" s="15"/>
      <c r="I25" s="15"/>
      <c r="J25" s="15"/>
      <c r="K25" s="15"/>
      <c r="L25" s="15"/>
      <c r="M25" s="15"/>
      <c r="N25" s="15"/>
      <c r="O25" s="20"/>
      <c r="P25" s="46" t="e">
        <f t="shared" si="0"/>
        <v>#DIV/0!</v>
      </c>
      <c r="Q25" s="5"/>
    </row>
    <row r="26" spans="1:17" ht="15" thickBot="1" x14ac:dyDescent="0.4">
      <c r="A26" s="5"/>
      <c r="B26" s="5"/>
      <c r="C26" s="259" t="s">
        <v>22</v>
      </c>
      <c r="D26" s="260"/>
      <c r="E26" s="261"/>
      <c r="F26" s="19"/>
      <c r="G26" s="15"/>
      <c r="H26" s="15"/>
      <c r="I26" s="15"/>
      <c r="J26" s="15"/>
      <c r="K26" s="15"/>
      <c r="L26" s="15"/>
      <c r="M26" s="15"/>
      <c r="N26" s="15"/>
      <c r="O26" s="20"/>
      <c r="P26" s="46" t="e">
        <f t="shared" si="0"/>
        <v>#DIV/0!</v>
      </c>
      <c r="Q26" s="5"/>
    </row>
    <row r="27" spans="1:17" ht="15" thickBot="1" x14ac:dyDescent="0.4">
      <c r="A27" s="5"/>
      <c r="B27" s="5"/>
      <c r="C27" s="259" t="s">
        <v>23</v>
      </c>
      <c r="D27" s="260"/>
      <c r="E27" s="261"/>
      <c r="F27" s="19"/>
      <c r="G27" s="15"/>
      <c r="H27" s="15"/>
      <c r="I27" s="15"/>
      <c r="J27" s="15"/>
      <c r="K27" s="15"/>
      <c r="L27" s="15"/>
      <c r="M27" s="15"/>
      <c r="N27" s="15"/>
      <c r="O27" s="20"/>
      <c r="P27" s="46" t="e">
        <f t="shared" si="0"/>
        <v>#DIV/0!</v>
      </c>
      <c r="Q27" s="5"/>
    </row>
    <row r="28" spans="1:17" ht="15" thickBot="1" x14ac:dyDescent="0.4">
      <c r="A28" s="53"/>
      <c r="B28" s="53"/>
      <c r="C28" s="259" t="s">
        <v>24</v>
      </c>
      <c r="D28" s="260"/>
      <c r="E28" s="261"/>
      <c r="F28" s="19"/>
      <c r="G28" s="15"/>
      <c r="H28" s="15"/>
      <c r="I28" s="15"/>
      <c r="J28" s="15"/>
      <c r="K28" s="15"/>
      <c r="L28" s="15"/>
      <c r="M28" s="15"/>
      <c r="N28" s="15"/>
      <c r="O28" s="20"/>
      <c r="P28" s="46" t="e">
        <f t="shared" si="0"/>
        <v>#DIV/0!</v>
      </c>
      <c r="Q28" s="53"/>
    </row>
    <row r="29" spans="1:17" ht="15" thickBot="1" x14ac:dyDescent="0.4">
      <c r="A29" s="53"/>
      <c r="B29" s="53"/>
      <c r="C29" s="271" t="s">
        <v>25</v>
      </c>
      <c r="D29" s="272"/>
      <c r="E29" s="273"/>
      <c r="F29" s="21"/>
      <c r="G29" s="22"/>
      <c r="H29" s="22"/>
      <c r="I29" s="22"/>
      <c r="J29" s="22"/>
      <c r="K29" s="22"/>
      <c r="L29" s="22"/>
      <c r="M29" s="22"/>
      <c r="N29" s="22"/>
      <c r="O29" s="23"/>
      <c r="P29" s="46" t="e">
        <f t="shared" si="0"/>
        <v>#DIV/0!</v>
      </c>
      <c r="Q29" s="53"/>
    </row>
    <row r="30" spans="1:17" ht="15" thickBot="1" x14ac:dyDescent="0.4">
      <c r="A30" s="53"/>
      <c r="B30" s="53"/>
      <c r="C30" s="264"/>
      <c r="D30" s="264"/>
      <c r="E30" s="264"/>
      <c r="F30" s="4"/>
      <c r="G30" s="12"/>
      <c r="H30" s="12"/>
      <c r="I30" s="12"/>
      <c r="J30" s="12"/>
      <c r="K30" s="12"/>
      <c r="L30" s="12"/>
      <c r="M30" s="12"/>
      <c r="N30" s="12"/>
      <c r="O30" s="12"/>
      <c r="P30" s="44" t="e">
        <f>AVERAGE(P21:P29)</f>
        <v>#DIV/0!</v>
      </c>
      <c r="Q30" s="53"/>
    </row>
    <row r="31" spans="1:17" x14ac:dyDescent="0.35">
      <c r="A31" s="53"/>
      <c r="B31" s="53"/>
      <c r="C31" s="38"/>
      <c r="D31" s="38"/>
      <c r="E31" s="38"/>
      <c r="F31" s="4"/>
      <c r="G31" s="12"/>
      <c r="H31" s="12"/>
      <c r="I31" s="12"/>
      <c r="J31" s="12"/>
      <c r="K31" s="12"/>
      <c r="L31" s="12"/>
      <c r="M31" s="12"/>
      <c r="N31" s="12"/>
      <c r="O31" s="12"/>
      <c r="P31" s="9"/>
      <c r="Q31" s="53"/>
    </row>
    <row r="32" spans="1:17" x14ac:dyDescent="0.35">
      <c r="A32" s="53"/>
      <c r="B32" s="53"/>
      <c r="C32" s="274"/>
      <c r="D32" s="274"/>
      <c r="E32" s="274"/>
      <c r="F32" s="4"/>
      <c r="G32" s="4"/>
      <c r="H32" s="4"/>
      <c r="I32" s="4"/>
      <c r="J32" s="4"/>
      <c r="K32" s="4"/>
      <c r="L32" s="4"/>
      <c r="M32" s="4"/>
      <c r="N32" s="4"/>
      <c r="O32" s="4"/>
      <c r="Q32" s="53"/>
    </row>
    <row r="33" spans="1:17" ht="18.5" x14ac:dyDescent="0.35">
      <c r="A33" s="41"/>
      <c r="B33" s="254" t="s">
        <v>0</v>
      </c>
      <c r="C33" s="254"/>
      <c r="D33" s="254"/>
      <c r="E33" s="254"/>
      <c r="F33" s="254"/>
      <c r="G33" s="254"/>
      <c r="H33" s="254"/>
      <c r="I33" s="4"/>
      <c r="J33" s="4"/>
      <c r="K33" s="4"/>
      <c r="L33" s="4"/>
      <c r="M33" s="4"/>
      <c r="N33" s="4"/>
      <c r="O33" s="4"/>
      <c r="P33" s="4"/>
      <c r="Q33" s="4"/>
    </row>
    <row r="34" spans="1:17" ht="19" thickBot="1" x14ac:dyDescent="0.4">
      <c r="A34" s="4"/>
      <c r="B34" s="37"/>
      <c r="C34" s="37"/>
      <c r="D34" s="37"/>
      <c r="E34" s="37"/>
      <c r="F34" s="37"/>
      <c r="G34" s="37"/>
      <c r="H34" s="37"/>
      <c r="I34" s="4"/>
      <c r="J34" s="4"/>
      <c r="K34" s="4"/>
      <c r="L34" s="4"/>
      <c r="M34" s="4"/>
      <c r="N34" s="4"/>
      <c r="O34" s="4"/>
      <c r="P34" s="4"/>
      <c r="Q34" s="4"/>
    </row>
    <row r="35" spans="1:17" ht="15" thickBot="1" x14ac:dyDescent="0.4">
      <c r="A35" s="4"/>
      <c r="B35" s="4"/>
      <c r="C35" s="4"/>
      <c r="D35" s="4"/>
      <c r="E35" s="4"/>
      <c r="F35" s="49">
        <v>1</v>
      </c>
      <c r="G35" s="50">
        <v>2</v>
      </c>
      <c r="H35" s="50">
        <v>3</v>
      </c>
      <c r="I35" s="50">
        <v>4</v>
      </c>
      <c r="J35" s="50">
        <v>5</v>
      </c>
      <c r="K35" s="50">
        <v>6</v>
      </c>
      <c r="L35" s="50">
        <v>7</v>
      </c>
      <c r="M35" s="50">
        <v>8</v>
      </c>
      <c r="N35" s="50">
        <v>9</v>
      </c>
      <c r="O35" s="51">
        <v>10</v>
      </c>
      <c r="P35" s="43" t="s">
        <v>16</v>
      </c>
      <c r="Q35" s="4"/>
    </row>
    <row r="36" spans="1:17" ht="15" thickBot="1" x14ac:dyDescent="0.4">
      <c r="A36" s="4"/>
      <c r="B36" s="4"/>
      <c r="C36" s="255" t="s">
        <v>26</v>
      </c>
      <c r="D36" s="256"/>
      <c r="E36" s="256"/>
      <c r="F36" s="16"/>
      <c r="G36" s="17"/>
      <c r="H36" s="17"/>
      <c r="I36" s="17"/>
      <c r="J36" s="17"/>
      <c r="K36" s="17"/>
      <c r="L36" s="17"/>
      <c r="M36" s="17"/>
      <c r="N36" s="17"/>
      <c r="O36" s="18"/>
      <c r="P36" s="46" t="e">
        <f t="shared" ref="P36:P41" si="1">(($F$20*F36)+($G$20*G36)+($H$20*H36)+($J$20*J36)+($I$20*I36)+($K$20*K36)+($L$20*L36)+($M$20*M36)+($N$20*N36)+($O$20*O36))/(SUM(F36:O36))</f>
        <v>#DIV/0!</v>
      </c>
      <c r="Q36" s="4"/>
    </row>
    <row r="37" spans="1:17" ht="15" thickBot="1" x14ac:dyDescent="0.4">
      <c r="A37" s="4"/>
      <c r="B37" s="4"/>
      <c r="C37" s="257" t="s">
        <v>27</v>
      </c>
      <c r="D37" s="258"/>
      <c r="E37" s="258"/>
      <c r="F37" s="19"/>
      <c r="G37" s="15"/>
      <c r="H37" s="15"/>
      <c r="I37" s="15"/>
      <c r="J37" s="15"/>
      <c r="K37" s="15"/>
      <c r="L37" s="15"/>
      <c r="M37" s="15"/>
      <c r="N37" s="15"/>
      <c r="O37" s="20"/>
      <c r="P37" s="46" t="e">
        <f t="shared" si="1"/>
        <v>#DIV/0!</v>
      </c>
      <c r="Q37" s="4"/>
    </row>
    <row r="38" spans="1:17" ht="15" thickBot="1" x14ac:dyDescent="0.4">
      <c r="A38" s="4"/>
      <c r="B38" s="4"/>
      <c r="C38" s="259" t="s">
        <v>28</v>
      </c>
      <c r="D38" s="260"/>
      <c r="E38" s="261"/>
      <c r="F38" s="19"/>
      <c r="G38" s="15"/>
      <c r="H38" s="15"/>
      <c r="I38" s="15"/>
      <c r="J38" s="15"/>
      <c r="K38" s="15"/>
      <c r="L38" s="15"/>
      <c r="M38" s="15"/>
      <c r="N38" s="15"/>
      <c r="O38" s="20"/>
      <c r="P38" s="46" t="e">
        <f t="shared" si="1"/>
        <v>#DIV/0!</v>
      </c>
      <c r="Q38" s="4"/>
    </row>
    <row r="39" spans="1:17" ht="15" thickBot="1" x14ac:dyDescent="0.4">
      <c r="A39" s="4"/>
      <c r="B39" s="4"/>
      <c r="C39" s="257" t="s">
        <v>29</v>
      </c>
      <c r="D39" s="258"/>
      <c r="E39" s="258"/>
      <c r="F39" s="19"/>
      <c r="G39" s="15"/>
      <c r="H39" s="15"/>
      <c r="I39" s="15"/>
      <c r="J39" s="15"/>
      <c r="K39" s="15"/>
      <c r="L39" s="15"/>
      <c r="M39" s="15"/>
      <c r="N39" s="15"/>
      <c r="O39" s="20"/>
      <c r="P39" s="46" t="e">
        <f t="shared" si="1"/>
        <v>#DIV/0!</v>
      </c>
      <c r="Q39" s="4"/>
    </row>
    <row r="40" spans="1:17" ht="15" thickBot="1" x14ac:dyDescent="0.4">
      <c r="A40" s="4"/>
      <c r="B40" s="4"/>
      <c r="C40" s="257" t="s">
        <v>30</v>
      </c>
      <c r="D40" s="258"/>
      <c r="E40" s="258"/>
      <c r="F40" s="19"/>
      <c r="G40" s="15"/>
      <c r="H40" s="15"/>
      <c r="I40" s="15"/>
      <c r="J40" s="15"/>
      <c r="K40" s="15"/>
      <c r="L40" s="15"/>
      <c r="M40" s="15"/>
      <c r="N40" s="15"/>
      <c r="O40" s="20"/>
      <c r="P40" s="46" t="e">
        <f t="shared" si="1"/>
        <v>#DIV/0!</v>
      </c>
      <c r="Q40" s="4"/>
    </row>
    <row r="41" spans="1:17" ht="15" thickBot="1" x14ac:dyDescent="0.4">
      <c r="A41" s="4"/>
      <c r="B41" s="4"/>
      <c r="C41" s="262" t="s">
        <v>31</v>
      </c>
      <c r="D41" s="263"/>
      <c r="E41" s="263"/>
      <c r="F41" s="21"/>
      <c r="G41" s="22"/>
      <c r="H41" s="22"/>
      <c r="I41" s="22"/>
      <c r="J41" s="22"/>
      <c r="K41" s="22"/>
      <c r="L41" s="22"/>
      <c r="M41" s="22"/>
      <c r="N41" s="22"/>
      <c r="O41" s="23"/>
      <c r="P41" s="46" t="e">
        <f t="shared" si="1"/>
        <v>#DIV/0!</v>
      </c>
      <c r="Q41" s="4"/>
    </row>
    <row r="42" spans="1:17" ht="15" thickBot="1" x14ac:dyDescent="0.4">
      <c r="A42" s="4"/>
      <c r="B42" s="4"/>
      <c r="C42" s="264"/>
      <c r="D42" s="264"/>
      <c r="E42" s="264"/>
      <c r="F42" s="4"/>
      <c r="G42" s="4"/>
      <c r="H42" s="4"/>
      <c r="I42" s="4"/>
      <c r="J42" s="4"/>
      <c r="K42" s="4"/>
      <c r="L42" s="4"/>
      <c r="M42" s="4"/>
      <c r="N42" s="4"/>
      <c r="O42" s="4"/>
      <c r="P42" s="56" t="e">
        <f>AVERAGE(P36:P41)</f>
        <v>#DIV/0!</v>
      </c>
      <c r="Q42" s="4"/>
    </row>
    <row r="43" spans="1:17" ht="18.5" x14ac:dyDescent="0.35">
      <c r="A43" s="41"/>
      <c r="B43" s="254" t="s">
        <v>12</v>
      </c>
      <c r="C43" s="254"/>
      <c r="D43" s="254"/>
      <c r="E43" s="254"/>
      <c r="F43" s="254"/>
      <c r="G43" s="254"/>
      <c r="H43" s="254"/>
      <c r="I43" s="4"/>
      <c r="J43" s="4"/>
      <c r="K43" s="4"/>
      <c r="L43" s="4"/>
      <c r="M43" s="4"/>
      <c r="N43" s="4"/>
      <c r="O43" s="4"/>
      <c r="P43" s="4"/>
      <c r="Q43" s="4"/>
    </row>
    <row r="44" spans="1:17" ht="19" thickBot="1" x14ac:dyDescent="0.4">
      <c r="A44" s="4"/>
      <c r="B44" s="37"/>
      <c r="C44" s="37"/>
      <c r="D44" s="37"/>
      <c r="E44" s="37"/>
      <c r="F44" s="37"/>
      <c r="G44" s="37"/>
      <c r="H44" s="37"/>
      <c r="I44" s="4"/>
      <c r="J44" s="4"/>
      <c r="K44" s="4"/>
      <c r="L44" s="4"/>
      <c r="M44" s="4"/>
      <c r="N44" s="4"/>
      <c r="O44" s="4"/>
      <c r="P44" s="4"/>
      <c r="Q44" s="4"/>
    </row>
    <row r="45" spans="1:17" ht="15" thickBot="1" x14ac:dyDescent="0.4">
      <c r="A45" s="4"/>
      <c r="B45" s="4"/>
      <c r="C45" s="4"/>
      <c r="D45" s="4"/>
      <c r="E45" s="4"/>
      <c r="F45" s="49">
        <v>1</v>
      </c>
      <c r="G45" s="50">
        <v>2</v>
      </c>
      <c r="H45" s="50">
        <v>3</v>
      </c>
      <c r="I45" s="50">
        <v>4</v>
      </c>
      <c r="J45" s="50">
        <v>5</v>
      </c>
      <c r="K45" s="50">
        <v>6</v>
      </c>
      <c r="L45" s="50">
        <v>7</v>
      </c>
      <c r="M45" s="50">
        <v>8</v>
      </c>
      <c r="N45" s="50">
        <v>9</v>
      </c>
      <c r="O45" s="51">
        <v>10</v>
      </c>
      <c r="P45" s="43" t="s">
        <v>16</v>
      </c>
      <c r="Q45" s="4"/>
    </row>
    <row r="46" spans="1:17" ht="15" thickBot="1" x14ac:dyDescent="0.4">
      <c r="A46" s="4"/>
      <c r="B46" s="4"/>
      <c r="C46" s="255" t="s">
        <v>32</v>
      </c>
      <c r="D46" s="256"/>
      <c r="E46" s="256"/>
      <c r="F46" s="16"/>
      <c r="G46" s="17"/>
      <c r="H46" s="17"/>
      <c r="I46" s="17"/>
      <c r="J46" s="17"/>
      <c r="K46" s="17"/>
      <c r="L46" s="17"/>
      <c r="M46" s="17"/>
      <c r="N46" s="17"/>
      <c r="O46" s="18"/>
      <c r="P46" s="46" t="e">
        <f>(($F$20*F46)+($G$20*G46)+($H$20*H46)+($J$20*J46)+($I$20*I46)+($K$20*K46)+($L$20*L46)+($M$20*M46)+($N$20*N46)+($O$20*O46))/(SUM(F46:O46))</f>
        <v>#DIV/0!</v>
      </c>
      <c r="Q46" s="4"/>
    </row>
    <row r="47" spans="1:17" ht="15" thickBot="1" x14ac:dyDescent="0.4">
      <c r="A47" s="4"/>
      <c r="B47" s="4"/>
      <c r="C47" s="257" t="s">
        <v>33</v>
      </c>
      <c r="D47" s="258"/>
      <c r="E47" s="258"/>
      <c r="F47" s="19"/>
      <c r="G47" s="15"/>
      <c r="H47" s="15"/>
      <c r="I47" s="15"/>
      <c r="J47" s="15"/>
      <c r="K47" s="15"/>
      <c r="L47" s="15"/>
      <c r="M47" s="15"/>
      <c r="N47" s="15"/>
      <c r="O47" s="20"/>
      <c r="P47" s="46" t="e">
        <f>(($F$20*F47)+($G$20*G47)+($H$20*H47)+($J$20*J47)+($I$20*I47)+($K$20*K47)+($L$20*L47)+($M$20*M47)+($N$20*N47)+($O$20*O47))/(SUM(F47:O47))</f>
        <v>#DIV/0!</v>
      </c>
      <c r="Q47" s="4"/>
    </row>
    <row r="48" spans="1:17" ht="15" thickBot="1" x14ac:dyDescent="0.4">
      <c r="A48" s="4"/>
      <c r="B48" s="4"/>
      <c r="C48" s="259" t="s">
        <v>34</v>
      </c>
      <c r="D48" s="260"/>
      <c r="E48" s="261"/>
      <c r="F48" s="19"/>
      <c r="G48" s="15"/>
      <c r="H48" s="15"/>
      <c r="I48" s="15"/>
      <c r="J48" s="15"/>
      <c r="K48" s="15"/>
      <c r="L48" s="15"/>
      <c r="M48" s="15"/>
      <c r="N48" s="15"/>
      <c r="O48" s="20"/>
      <c r="P48" s="46" t="e">
        <f>(($F$20*F48)+($G$20*G48)+($H$20*H48)+($J$20*J48)+($I$20*I48)+($K$20*K48)+($L$20*L48)+($M$20*M48)+($N$20*N48)+($O$20*O48))/(SUM(F48:O48))</f>
        <v>#DIV/0!</v>
      </c>
      <c r="Q48" s="4"/>
    </row>
    <row r="49" spans="1:26" ht="15" thickBot="1" x14ac:dyDescent="0.4">
      <c r="A49" s="4"/>
      <c r="B49" s="4"/>
      <c r="C49" s="262" t="s">
        <v>35</v>
      </c>
      <c r="D49" s="263"/>
      <c r="E49" s="263"/>
      <c r="F49" s="21"/>
      <c r="G49" s="22"/>
      <c r="H49" s="22"/>
      <c r="I49" s="22"/>
      <c r="J49" s="22"/>
      <c r="K49" s="22"/>
      <c r="L49" s="22"/>
      <c r="M49" s="22"/>
      <c r="N49" s="22"/>
      <c r="O49" s="23"/>
      <c r="P49" s="46" t="e">
        <f>(($F$20*F49)+($G$20*G49)+($H$20*H49)+($J$20*J49)+($I$20*I49)+($K$20*K49)+($L$20*L49)+($M$20*M49)+($N$20*N49)+($O$20*O49))/(SUM(F49:O49))</f>
        <v>#DIV/0!</v>
      </c>
      <c r="Q49" s="4"/>
    </row>
    <row r="50" spans="1:26" ht="15" thickBot="1" x14ac:dyDescent="0.4">
      <c r="A50" s="4"/>
      <c r="B50" s="4"/>
      <c r="C50" s="264"/>
      <c r="D50" s="264"/>
      <c r="E50" s="264"/>
      <c r="F50" s="5"/>
      <c r="G50" s="5"/>
      <c r="H50" s="5"/>
      <c r="I50" s="5"/>
      <c r="J50" s="5"/>
      <c r="K50" s="5"/>
      <c r="L50" s="5"/>
      <c r="M50" s="5"/>
      <c r="N50" s="5"/>
      <c r="O50" s="5"/>
      <c r="P50" s="56" t="e">
        <f>AVERAGE(P46:P49)</f>
        <v>#DIV/0!</v>
      </c>
      <c r="Q50" s="4"/>
    </row>
    <row r="51" spans="1:26" ht="18.5" x14ac:dyDescent="0.35">
      <c r="A51" s="41"/>
      <c r="B51" s="254" t="s">
        <v>13</v>
      </c>
      <c r="C51" s="254"/>
      <c r="D51" s="254"/>
      <c r="E51" s="254"/>
      <c r="F51" s="254"/>
      <c r="G51" s="254"/>
      <c r="H51" s="254"/>
      <c r="I51" s="5"/>
      <c r="J51" s="5"/>
      <c r="K51" s="5"/>
      <c r="L51" s="5"/>
      <c r="M51" s="5"/>
      <c r="N51" s="5"/>
      <c r="O51" s="5"/>
      <c r="P51" s="9"/>
      <c r="Q51" s="4"/>
    </row>
    <row r="52" spans="1:26" ht="19" thickBot="1" x14ac:dyDescent="0.4">
      <c r="A52" s="4"/>
      <c r="B52" s="37"/>
      <c r="C52" s="37"/>
      <c r="D52" s="37"/>
      <c r="E52" s="37"/>
      <c r="F52" s="5"/>
      <c r="G52" s="5"/>
      <c r="H52" s="5"/>
      <c r="I52" s="5"/>
      <c r="J52" s="5"/>
      <c r="K52" s="5"/>
      <c r="L52" s="5"/>
      <c r="M52" s="5"/>
      <c r="N52" s="5"/>
      <c r="O52" s="5"/>
      <c r="P52" s="9"/>
      <c r="Q52" s="4"/>
    </row>
    <row r="53" spans="1:26" ht="15" thickBot="1" x14ac:dyDescent="0.4">
      <c r="A53" s="4"/>
      <c r="B53" s="4"/>
      <c r="C53" s="4"/>
      <c r="D53" s="4"/>
      <c r="E53" s="4"/>
      <c r="F53" s="49">
        <v>1</v>
      </c>
      <c r="G53" s="50">
        <v>2</v>
      </c>
      <c r="H53" s="50">
        <v>3</v>
      </c>
      <c r="I53" s="50">
        <v>4</v>
      </c>
      <c r="J53" s="50">
        <v>5</v>
      </c>
      <c r="K53" s="50">
        <v>6</v>
      </c>
      <c r="L53" s="50">
        <v>7</v>
      </c>
      <c r="M53" s="50">
        <v>8</v>
      </c>
      <c r="N53" s="50">
        <v>9</v>
      </c>
      <c r="O53" s="51">
        <v>10</v>
      </c>
      <c r="P53" s="43" t="s">
        <v>16</v>
      </c>
      <c r="Q53" s="4"/>
    </row>
    <row r="54" spans="1:26" ht="15" thickBot="1" x14ac:dyDescent="0.4">
      <c r="A54" s="4"/>
      <c r="B54" s="4"/>
      <c r="C54" s="255" t="s">
        <v>36</v>
      </c>
      <c r="D54" s="256"/>
      <c r="E54" s="256"/>
      <c r="F54" s="16"/>
      <c r="G54" s="17"/>
      <c r="H54" s="17"/>
      <c r="I54" s="17"/>
      <c r="J54" s="17"/>
      <c r="K54" s="17"/>
      <c r="L54" s="17"/>
      <c r="M54" s="17"/>
      <c r="N54" s="17"/>
      <c r="O54" s="18"/>
      <c r="P54" s="46" t="e">
        <f>(($F$20*F54)+($G$20*G54)+($H$20*H54)+($J$20*J54)+($I$20*I54)+($K$20*K54)+($L$20*L54)+($M$20*M54)+($N$20*N54)+($O$20*O54))/(SUM(F54:O54))</f>
        <v>#DIV/0!</v>
      </c>
      <c r="Q54" s="4"/>
    </row>
    <row r="55" spans="1:26" ht="15" thickBot="1" x14ac:dyDescent="0.4">
      <c r="A55" s="4"/>
      <c r="B55" s="4"/>
      <c r="C55" s="262" t="s">
        <v>37</v>
      </c>
      <c r="D55" s="263"/>
      <c r="E55" s="263"/>
      <c r="F55" s="21"/>
      <c r="G55" s="22"/>
      <c r="H55" s="22"/>
      <c r="I55" s="22"/>
      <c r="J55" s="22"/>
      <c r="K55" s="22"/>
      <c r="L55" s="22"/>
      <c r="M55" s="22"/>
      <c r="N55" s="22"/>
      <c r="O55" s="23"/>
      <c r="P55" s="46" t="e">
        <f>(($F$20*F55)+($G$20*G55)+($H$20*H55)+($J$20*J55)+($I$20*I55)+($K$20*K55)+($L$20*L55)+($M$20*M55)+($N$20*N55)+($O$20*O55))/(SUM(F55:O55))</f>
        <v>#DIV/0!</v>
      </c>
      <c r="Q55" s="4"/>
    </row>
    <row r="56" spans="1:26" ht="15" thickBot="1" x14ac:dyDescent="0.4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56" t="e">
        <f>AVERAGE(P54:P55)</f>
        <v>#DIV/0!</v>
      </c>
      <c r="Q56" s="4"/>
    </row>
    <row r="57" spans="1:26" ht="18.5" x14ac:dyDescent="0.35">
      <c r="A57" s="42"/>
      <c r="B57" s="253" t="s">
        <v>38</v>
      </c>
      <c r="C57" s="253"/>
      <c r="D57" s="253"/>
      <c r="E57" s="253"/>
      <c r="F57" s="253"/>
      <c r="G57" s="253"/>
      <c r="H57" s="253"/>
      <c r="I57" s="4"/>
      <c r="J57" s="4"/>
      <c r="K57" s="4"/>
      <c r="L57" s="4"/>
      <c r="M57" s="4"/>
      <c r="N57" s="4"/>
      <c r="O57" s="4"/>
      <c r="P57" s="4"/>
      <c r="Q57" s="4"/>
    </row>
    <row r="58" spans="1:26" ht="19" thickBot="1" x14ac:dyDescent="0.4">
      <c r="A58" s="4"/>
      <c r="B58" s="37"/>
      <c r="C58" s="37"/>
      <c r="D58" s="37"/>
      <c r="E58" s="37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26" x14ac:dyDescent="0.35">
      <c r="A59" s="4"/>
      <c r="B59" s="265"/>
      <c r="C59" s="266"/>
      <c r="D59" s="266"/>
      <c r="E59" s="266"/>
      <c r="F59" s="266"/>
      <c r="G59" s="266"/>
      <c r="H59" s="266"/>
      <c r="I59" s="266"/>
      <c r="J59" s="266"/>
      <c r="K59" s="266"/>
      <c r="L59" s="266"/>
      <c r="M59" s="266"/>
      <c r="N59" s="266"/>
      <c r="O59" s="266"/>
      <c r="P59" s="267"/>
      <c r="Q59" s="4"/>
    </row>
    <row r="60" spans="1:26" ht="102.75" customHeight="1" thickBot="1" x14ac:dyDescent="0.4">
      <c r="A60" s="4"/>
      <c r="B60" s="268"/>
      <c r="C60" s="269"/>
      <c r="D60" s="269"/>
      <c r="E60" s="269"/>
      <c r="F60" s="269"/>
      <c r="G60" s="269"/>
      <c r="H60" s="269"/>
      <c r="I60" s="269"/>
      <c r="J60" s="269"/>
      <c r="K60" s="269"/>
      <c r="L60" s="269"/>
      <c r="M60" s="269"/>
      <c r="N60" s="269"/>
      <c r="O60" s="269"/>
      <c r="P60" s="270"/>
      <c r="Q60" s="4"/>
    </row>
    <row r="61" spans="1:26" x14ac:dyDescent="0.35">
      <c r="A61" s="4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4"/>
    </row>
    <row r="62" spans="1:26" ht="18.5" x14ac:dyDescent="0.35">
      <c r="A62" s="42"/>
      <c r="B62" s="253" t="s">
        <v>39</v>
      </c>
      <c r="C62" s="253"/>
      <c r="D62" s="253"/>
      <c r="E62" s="253"/>
      <c r="F62" s="253"/>
      <c r="G62" s="253"/>
      <c r="H62" s="253"/>
      <c r="I62" s="4"/>
      <c r="J62" s="4"/>
      <c r="K62" s="4"/>
      <c r="L62" s="4"/>
      <c r="M62" s="4"/>
      <c r="N62" s="4"/>
      <c r="O62" s="4"/>
      <c r="P62" s="4"/>
      <c r="Q62" s="4"/>
    </row>
    <row r="63" spans="1:26" ht="18.5" x14ac:dyDescent="0.35">
      <c r="A63" s="4"/>
      <c r="B63" s="37"/>
      <c r="C63" s="37"/>
      <c r="D63" s="37"/>
      <c r="E63" s="37"/>
      <c r="F63" s="37"/>
      <c r="G63" s="37"/>
      <c r="H63" s="37"/>
      <c r="I63" s="4"/>
      <c r="J63" s="4"/>
      <c r="K63" s="4"/>
      <c r="L63" s="4"/>
      <c r="M63" s="4"/>
      <c r="N63" s="4"/>
      <c r="O63" s="4"/>
      <c r="P63" s="4"/>
      <c r="Q63" s="4"/>
    </row>
    <row r="64" spans="1:26" x14ac:dyDescent="0.35">
      <c r="A64" s="4"/>
      <c r="B64" s="141"/>
      <c r="C64" s="142"/>
      <c r="D64" s="143"/>
      <c r="E64" s="143"/>
      <c r="F64" s="143"/>
      <c r="G64" s="143"/>
      <c r="H64" s="143"/>
      <c r="I64" s="144"/>
      <c r="J64" s="144"/>
      <c r="K64" s="144"/>
      <c r="L64" s="144"/>
      <c r="M64" s="144"/>
      <c r="N64" s="144"/>
      <c r="O64" s="144"/>
      <c r="P64" s="145"/>
      <c r="Q64" s="144"/>
      <c r="R64" s="146"/>
      <c r="S64" s="146"/>
      <c r="T64" s="146"/>
      <c r="U64" s="146"/>
      <c r="V64" s="146"/>
      <c r="W64" s="146"/>
      <c r="X64" s="146"/>
      <c r="Y64" s="146"/>
      <c r="Z64" s="147"/>
    </row>
    <row r="65" spans="1:26" x14ac:dyDescent="0.35">
      <c r="A65" s="53"/>
      <c r="B65" s="215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149"/>
    </row>
    <row r="66" spans="1:26" ht="17.5" x14ac:dyDescent="0.35">
      <c r="A66" s="53"/>
      <c r="B66" s="214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149"/>
    </row>
    <row r="67" spans="1:26" x14ac:dyDescent="0.35">
      <c r="A67" s="53"/>
      <c r="B67" s="150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2"/>
    </row>
    <row r="68" spans="1:26" x14ac:dyDescent="0.35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</row>
  </sheetData>
  <mergeCells count="55">
    <mergeCell ref="A3:Q3"/>
    <mergeCell ref="C5:E5"/>
    <mergeCell ref="I5:L5"/>
    <mergeCell ref="M5:P5"/>
    <mergeCell ref="C6:E6"/>
    <mergeCell ref="I6:L6"/>
    <mergeCell ref="M6:P6"/>
    <mergeCell ref="C7:E7"/>
    <mergeCell ref="I7:L7"/>
    <mergeCell ref="M7:P7"/>
    <mergeCell ref="B9:H9"/>
    <mergeCell ref="C11:E11"/>
    <mergeCell ref="F11:G11"/>
    <mergeCell ref="C12:E12"/>
    <mergeCell ref="F12:G12"/>
    <mergeCell ref="C13:E13"/>
    <mergeCell ref="F13:G13"/>
    <mergeCell ref="C14:E14"/>
    <mergeCell ref="F14:G14"/>
    <mergeCell ref="C27:E27"/>
    <mergeCell ref="C15:E15"/>
    <mergeCell ref="F15:G15"/>
    <mergeCell ref="C16:E16"/>
    <mergeCell ref="F16:G16"/>
    <mergeCell ref="B18:H18"/>
    <mergeCell ref="C21:E21"/>
    <mergeCell ref="C22:E22"/>
    <mergeCell ref="C23:E23"/>
    <mergeCell ref="C24:E24"/>
    <mergeCell ref="C25:E25"/>
    <mergeCell ref="C26:E26"/>
    <mergeCell ref="C42:E42"/>
    <mergeCell ref="C28:E28"/>
    <mergeCell ref="C29:E29"/>
    <mergeCell ref="C30:E30"/>
    <mergeCell ref="C32:E32"/>
    <mergeCell ref="B33:H33"/>
    <mergeCell ref="C36:E36"/>
    <mergeCell ref="C37:E37"/>
    <mergeCell ref="C38:E38"/>
    <mergeCell ref="C39:E39"/>
    <mergeCell ref="C40:E40"/>
    <mergeCell ref="C41:E41"/>
    <mergeCell ref="B62:H62"/>
    <mergeCell ref="B43:H43"/>
    <mergeCell ref="C46:E46"/>
    <mergeCell ref="C47:E47"/>
    <mergeCell ref="C48:E48"/>
    <mergeCell ref="C49:E49"/>
    <mergeCell ref="C50:E50"/>
    <mergeCell ref="B51:H51"/>
    <mergeCell ref="C54:E54"/>
    <mergeCell ref="C55:E55"/>
    <mergeCell ref="B57:H57"/>
    <mergeCell ref="B59:P60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2">
    <tabColor rgb="FFFFC000"/>
  </sheetPr>
  <dimension ref="A1:Z63"/>
  <sheetViews>
    <sheetView workbookViewId="0">
      <selection activeCell="A3" sqref="A3:Q3"/>
    </sheetView>
  </sheetViews>
  <sheetFormatPr baseColWidth="10" defaultRowHeight="14.5" x14ac:dyDescent="0.35"/>
  <sheetData>
    <row r="1" spans="1:26" x14ac:dyDescent="0.35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spans="1:26" x14ac:dyDescent="0.3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spans="1:26" ht="26" x14ac:dyDescent="0.35">
      <c r="A3" s="304" t="s">
        <v>917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  <c r="R3" s="54"/>
      <c r="S3" s="54"/>
      <c r="T3" s="54"/>
      <c r="U3" s="54"/>
      <c r="V3" s="54"/>
      <c r="W3" s="54"/>
      <c r="X3" s="54"/>
      <c r="Y3" s="54"/>
      <c r="Z3" s="54"/>
    </row>
    <row r="4" spans="1:26" ht="15" thickBot="1" x14ac:dyDescent="0.4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</row>
    <row r="5" spans="1:26" ht="15" thickBot="1" x14ac:dyDescent="0.4">
      <c r="A5" s="53"/>
      <c r="B5" s="53"/>
      <c r="C5" s="295" t="s">
        <v>3</v>
      </c>
      <c r="D5" s="296"/>
      <c r="E5" s="296"/>
      <c r="F5" s="10"/>
      <c r="G5" s="53"/>
      <c r="H5" s="53"/>
      <c r="I5" s="295" t="s">
        <v>4</v>
      </c>
      <c r="J5" s="296"/>
      <c r="K5" s="296"/>
      <c r="L5" s="297"/>
      <c r="M5" s="305"/>
      <c r="N5" s="306"/>
      <c r="O5" s="306"/>
      <c r="P5" s="307"/>
      <c r="Q5" s="53"/>
    </row>
    <row r="6" spans="1:26" ht="15" thickBot="1" x14ac:dyDescent="0.4">
      <c r="A6" s="53"/>
      <c r="B6" s="53"/>
      <c r="C6" s="295" t="s">
        <v>5</v>
      </c>
      <c r="D6" s="296"/>
      <c r="E6" s="296"/>
      <c r="F6" s="10"/>
      <c r="G6" s="53"/>
      <c r="H6" s="53"/>
      <c r="I6" s="295" t="s">
        <v>6</v>
      </c>
      <c r="J6" s="296"/>
      <c r="K6" s="296"/>
      <c r="L6" s="297"/>
      <c r="M6" s="298"/>
      <c r="N6" s="299"/>
      <c r="O6" s="299"/>
      <c r="P6" s="300"/>
      <c r="Q6" s="53"/>
    </row>
    <row r="7" spans="1:26" ht="15" thickBot="1" x14ac:dyDescent="0.4">
      <c r="A7" s="4"/>
      <c r="B7" s="4"/>
      <c r="C7" s="295" t="s">
        <v>7</v>
      </c>
      <c r="D7" s="296"/>
      <c r="E7" s="296"/>
      <c r="F7" s="10"/>
      <c r="G7" s="4"/>
      <c r="H7" s="4"/>
      <c r="I7" s="295" t="s">
        <v>8</v>
      </c>
      <c r="J7" s="296"/>
      <c r="K7" s="296"/>
      <c r="L7" s="297"/>
      <c r="M7" s="298"/>
      <c r="N7" s="299"/>
      <c r="O7" s="299"/>
      <c r="P7" s="300"/>
      <c r="Q7" s="4"/>
    </row>
    <row r="8" spans="1:26" x14ac:dyDescent="0.35">
      <c r="A8" s="4"/>
      <c r="B8" s="4"/>
      <c r="C8" s="7"/>
      <c r="D8" s="7"/>
      <c r="E8" s="7"/>
      <c r="F8" s="8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26" ht="18.5" x14ac:dyDescent="0.35">
      <c r="A9" s="52"/>
      <c r="B9" s="301" t="s">
        <v>9</v>
      </c>
      <c r="C9" s="301"/>
      <c r="D9" s="301"/>
      <c r="E9" s="301"/>
      <c r="F9" s="301"/>
      <c r="G9" s="301"/>
      <c r="H9" s="301"/>
      <c r="J9" s="53"/>
      <c r="K9" s="53"/>
      <c r="L9" s="53"/>
      <c r="M9" s="53"/>
      <c r="N9" s="53"/>
      <c r="O9" s="53"/>
      <c r="P9" s="53"/>
    </row>
    <row r="10" spans="1:26" ht="19" thickBot="1" x14ac:dyDescent="0.4">
      <c r="B10" s="37"/>
      <c r="C10" s="37"/>
      <c r="D10" s="37"/>
      <c r="E10" s="37"/>
      <c r="F10" s="37"/>
      <c r="G10" s="37"/>
      <c r="H10" s="37"/>
      <c r="I10" s="53"/>
      <c r="J10" s="53"/>
      <c r="K10" s="53"/>
      <c r="L10" s="53"/>
      <c r="M10" s="53"/>
      <c r="N10" s="53"/>
      <c r="O10" s="53"/>
      <c r="P10" s="53"/>
      <c r="Q10" s="53"/>
    </row>
    <row r="11" spans="1:26" ht="15" thickBot="1" x14ac:dyDescent="0.4">
      <c r="A11" s="53"/>
      <c r="B11" s="53"/>
      <c r="C11" s="302"/>
      <c r="D11" s="302"/>
      <c r="E11" s="303"/>
      <c r="F11" s="298" t="s">
        <v>10</v>
      </c>
      <c r="G11" s="300"/>
      <c r="H11" s="53"/>
      <c r="I11" s="53"/>
      <c r="J11" s="53"/>
      <c r="K11" s="53"/>
      <c r="L11" s="53"/>
      <c r="M11" s="53"/>
      <c r="N11" s="53"/>
      <c r="O11" s="53"/>
      <c r="P11" s="53"/>
      <c r="Q11" s="53"/>
    </row>
    <row r="12" spans="1:26" ht="15" thickBot="1" x14ac:dyDescent="0.4">
      <c r="A12" s="53"/>
      <c r="B12" s="53"/>
      <c r="C12" s="287" t="s">
        <v>11</v>
      </c>
      <c r="D12" s="288"/>
      <c r="E12" s="289"/>
      <c r="F12" s="290"/>
      <c r="G12" s="291"/>
      <c r="H12" s="53"/>
      <c r="I12" s="53"/>
      <c r="J12" s="53"/>
      <c r="K12" s="53"/>
      <c r="L12" s="53"/>
      <c r="M12" s="53"/>
      <c r="N12" s="53"/>
      <c r="O12" s="53"/>
      <c r="P12" s="53"/>
      <c r="Q12" s="53"/>
    </row>
    <row r="13" spans="1:26" ht="15" thickBot="1" x14ac:dyDescent="0.4">
      <c r="A13" s="53"/>
      <c r="B13" s="53"/>
      <c r="C13" s="292" t="s">
        <v>0</v>
      </c>
      <c r="D13" s="293"/>
      <c r="E13" s="294"/>
      <c r="F13" s="290"/>
      <c r="G13" s="291"/>
      <c r="H13" s="53"/>
      <c r="I13" s="53"/>
      <c r="J13" s="53"/>
      <c r="K13" s="53"/>
      <c r="L13" s="53"/>
      <c r="M13" s="53"/>
      <c r="N13" s="53"/>
      <c r="O13" s="53"/>
      <c r="P13" s="53"/>
      <c r="Q13" s="53"/>
    </row>
    <row r="14" spans="1:26" ht="15" thickBot="1" x14ac:dyDescent="0.4">
      <c r="A14" s="53"/>
      <c r="B14" s="53"/>
      <c r="C14" s="275" t="s">
        <v>12</v>
      </c>
      <c r="D14" s="276"/>
      <c r="E14" s="277"/>
      <c r="F14" s="290"/>
      <c r="G14" s="291"/>
      <c r="H14" s="53"/>
      <c r="I14" s="53"/>
      <c r="J14" s="53"/>
      <c r="K14" s="53"/>
      <c r="L14" s="53"/>
      <c r="M14" s="53"/>
      <c r="N14" s="53"/>
      <c r="O14" s="53"/>
      <c r="P14" s="53"/>
      <c r="Q14" s="53"/>
    </row>
    <row r="15" spans="1:26" ht="15" thickBot="1" x14ac:dyDescent="0.4">
      <c r="A15" s="53"/>
      <c r="B15" s="53"/>
      <c r="C15" s="275" t="s">
        <v>13</v>
      </c>
      <c r="D15" s="276"/>
      <c r="E15" s="277"/>
      <c r="F15" s="278"/>
      <c r="G15" s="279"/>
      <c r="H15" s="53"/>
      <c r="I15" s="53"/>
      <c r="J15" s="53"/>
      <c r="K15" s="53"/>
      <c r="L15" s="53"/>
      <c r="M15" s="53"/>
      <c r="N15" s="53"/>
      <c r="O15" s="53"/>
      <c r="P15" s="53"/>
      <c r="Q15" s="53"/>
    </row>
    <row r="16" spans="1:26" ht="15" thickBot="1" x14ac:dyDescent="0.4">
      <c r="A16" s="53"/>
      <c r="B16" s="53"/>
      <c r="C16" s="280" t="s">
        <v>14</v>
      </c>
      <c r="D16" s="281"/>
      <c r="E16" s="282"/>
      <c r="F16" s="283"/>
      <c r="G16" s="284"/>
      <c r="H16" s="53"/>
      <c r="I16" s="53"/>
      <c r="J16" s="53"/>
      <c r="K16" s="53"/>
      <c r="L16" s="53"/>
      <c r="M16" s="53"/>
      <c r="N16" s="53"/>
      <c r="O16" s="53"/>
      <c r="P16" s="53"/>
      <c r="Q16" s="53"/>
    </row>
    <row r="17" spans="1:17" x14ac:dyDescent="0.35">
      <c r="A17" s="4"/>
      <c r="B17" s="4"/>
      <c r="C17" s="7"/>
      <c r="D17" s="7"/>
      <c r="E17" s="7"/>
      <c r="F17" s="8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18.5" x14ac:dyDescent="0.35">
      <c r="A18" s="41"/>
      <c r="B18" s="254" t="s">
        <v>15</v>
      </c>
      <c r="C18" s="254"/>
      <c r="D18" s="254"/>
      <c r="E18" s="254"/>
      <c r="F18" s="254"/>
      <c r="G18" s="254"/>
      <c r="H18" s="254"/>
      <c r="I18" s="53"/>
      <c r="J18" s="53"/>
      <c r="K18" s="53"/>
      <c r="L18" s="53"/>
      <c r="M18" s="53"/>
      <c r="N18" s="53"/>
      <c r="O18" s="53"/>
      <c r="P18" s="53"/>
      <c r="Q18" s="53"/>
    </row>
    <row r="19" spans="1:17" ht="19" thickBot="1" x14ac:dyDescent="0.4">
      <c r="A19" s="4"/>
      <c r="B19" s="37"/>
      <c r="C19" s="37"/>
      <c r="D19" s="37"/>
      <c r="E19" s="37"/>
      <c r="F19" s="37"/>
      <c r="G19" s="37"/>
      <c r="H19" s="37"/>
      <c r="I19" s="4"/>
      <c r="J19" s="4"/>
      <c r="K19" s="4"/>
      <c r="L19" s="4"/>
      <c r="M19" s="4"/>
      <c r="N19" s="4"/>
      <c r="O19" s="4"/>
      <c r="P19" s="4"/>
      <c r="Q19" s="4"/>
    </row>
    <row r="20" spans="1:17" ht="19" thickBot="1" x14ac:dyDescent="0.4">
      <c r="A20" s="4"/>
      <c r="B20" s="37"/>
      <c r="C20" s="37"/>
      <c r="D20" s="37"/>
      <c r="E20" s="37"/>
      <c r="F20" s="49">
        <v>1</v>
      </c>
      <c r="G20" s="50">
        <v>2</v>
      </c>
      <c r="H20" s="50">
        <v>3</v>
      </c>
      <c r="I20" s="50">
        <v>4</v>
      </c>
      <c r="J20" s="50">
        <v>5</v>
      </c>
      <c r="K20" s="50">
        <v>6</v>
      </c>
      <c r="L20" s="50">
        <v>7</v>
      </c>
      <c r="M20" s="50">
        <v>8</v>
      </c>
      <c r="N20" s="50">
        <v>9</v>
      </c>
      <c r="O20" s="51">
        <v>10</v>
      </c>
      <c r="P20" s="43" t="s">
        <v>16</v>
      </c>
      <c r="Q20" s="4"/>
    </row>
    <row r="21" spans="1:17" ht="15" thickBot="1" x14ac:dyDescent="0.4">
      <c r="A21" s="5"/>
      <c r="B21" s="5"/>
      <c r="C21" s="255" t="s">
        <v>17</v>
      </c>
      <c r="D21" s="256"/>
      <c r="E21" s="285"/>
      <c r="F21" s="16"/>
      <c r="G21" s="17"/>
      <c r="H21" s="17"/>
      <c r="I21" s="17"/>
      <c r="J21" s="17"/>
      <c r="K21" s="17"/>
      <c r="L21" s="17"/>
      <c r="M21" s="17"/>
      <c r="N21" s="17"/>
      <c r="O21" s="18"/>
      <c r="P21" s="46" t="e">
        <f t="shared" ref="P21:P29" si="0">(($F$20*F21)+($G$20*G21)+($H$20*H21)+($J$20*J21)+($I$20*I21)+($K$20*K21)+($L$20*L21)+($M$20*M21)+($N$20*N21)+($O$20*O21))/(SUM(F21:O21))</f>
        <v>#DIV/0!</v>
      </c>
      <c r="Q21" s="5"/>
    </row>
    <row r="22" spans="1:17" ht="15" thickBot="1" x14ac:dyDescent="0.4">
      <c r="A22" s="5"/>
      <c r="B22" s="5"/>
      <c r="C22" s="257" t="s">
        <v>18</v>
      </c>
      <c r="D22" s="258"/>
      <c r="E22" s="286"/>
      <c r="F22" s="19"/>
      <c r="G22" s="15"/>
      <c r="H22" s="15"/>
      <c r="I22" s="15"/>
      <c r="J22" s="15"/>
      <c r="K22" s="15"/>
      <c r="L22" s="15"/>
      <c r="M22" s="15"/>
      <c r="N22" s="15"/>
      <c r="O22" s="20"/>
      <c r="P22" s="46" t="e">
        <f t="shared" si="0"/>
        <v>#DIV/0!</v>
      </c>
      <c r="Q22" s="5"/>
    </row>
    <row r="23" spans="1:17" ht="15" thickBot="1" x14ac:dyDescent="0.4">
      <c r="A23" s="5"/>
      <c r="B23" s="5"/>
      <c r="C23" s="259" t="s">
        <v>19</v>
      </c>
      <c r="D23" s="260"/>
      <c r="E23" s="261"/>
      <c r="F23" s="19"/>
      <c r="G23" s="15"/>
      <c r="H23" s="15"/>
      <c r="I23" s="15"/>
      <c r="J23" s="15"/>
      <c r="K23" s="15"/>
      <c r="L23" s="15"/>
      <c r="M23" s="15"/>
      <c r="N23" s="15"/>
      <c r="O23" s="20"/>
      <c r="P23" s="46" t="e">
        <f t="shared" si="0"/>
        <v>#DIV/0!</v>
      </c>
      <c r="Q23" s="5"/>
    </row>
    <row r="24" spans="1:17" ht="15" thickBot="1" x14ac:dyDescent="0.4">
      <c r="A24" s="5"/>
      <c r="B24" s="5"/>
      <c r="C24" s="257" t="s">
        <v>20</v>
      </c>
      <c r="D24" s="258"/>
      <c r="E24" s="286"/>
      <c r="F24" s="19"/>
      <c r="G24" s="15"/>
      <c r="H24" s="15"/>
      <c r="I24" s="15"/>
      <c r="J24" s="15"/>
      <c r="K24" s="15"/>
      <c r="L24" s="15"/>
      <c r="M24" s="15"/>
      <c r="N24" s="15"/>
      <c r="O24" s="20"/>
      <c r="P24" s="46" t="e">
        <f t="shared" si="0"/>
        <v>#DIV/0!</v>
      </c>
      <c r="Q24" s="5"/>
    </row>
    <row r="25" spans="1:17" ht="15" thickBot="1" x14ac:dyDescent="0.4">
      <c r="A25" s="5"/>
      <c r="B25" s="5"/>
      <c r="C25" s="259" t="s">
        <v>21</v>
      </c>
      <c r="D25" s="260"/>
      <c r="E25" s="261"/>
      <c r="F25" s="19"/>
      <c r="G25" s="15"/>
      <c r="H25" s="15"/>
      <c r="I25" s="15"/>
      <c r="J25" s="15"/>
      <c r="K25" s="15"/>
      <c r="L25" s="15"/>
      <c r="M25" s="15"/>
      <c r="N25" s="15"/>
      <c r="O25" s="20"/>
      <c r="P25" s="46" t="e">
        <f t="shared" si="0"/>
        <v>#DIV/0!</v>
      </c>
      <c r="Q25" s="5"/>
    </row>
    <row r="26" spans="1:17" ht="15" thickBot="1" x14ac:dyDescent="0.4">
      <c r="A26" s="5"/>
      <c r="B26" s="5"/>
      <c r="C26" s="259" t="s">
        <v>22</v>
      </c>
      <c r="D26" s="260"/>
      <c r="E26" s="261"/>
      <c r="F26" s="19"/>
      <c r="G26" s="15"/>
      <c r="H26" s="15"/>
      <c r="I26" s="15"/>
      <c r="J26" s="15"/>
      <c r="K26" s="15"/>
      <c r="L26" s="15"/>
      <c r="M26" s="15"/>
      <c r="N26" s="15"/>
      <c r="O26" s="20"/>
      <c r="P26" s="46" t="e">
        <f t="shared" si="0"/>
        <v>#DIV/0!</v>
      </c>
      <c r="Q26" s="5"/>
    </row>
    <row r="27" spans="1:17" ht="15" thickBot="1" x14ac:dyDescent="0.4">
      <c r="A27" s="5"/>
      <c r="B27" s="5"/>
      <c r="C27" s="259" t="s">
        <v>23</v>
      </c>
      <c r="D27" s="260"/>
      <c r="E27" s="261"/>
      <c r="F27" s="19"/>
      <c r="G27" s="15"/>
      <c r="H27" s="15"/>
      <c r="I27" s="15"/>
      <c r="J27" s="15"/>
      <c r="K27" s="15"/>
      <c r="L27" s="15"/>
      <c r="M27" s="15"/>
      <c r="N27" s="15"/>
      <c r="O27" s="20"/>
      <c r="P27" s="46" t="e">
        <f t="shared" si="0"/>
        <v>#DIV/0!</v>
      </c>
      <c r="Q27" s="5"/>
    </row>
    <row r="28" spans="1:17" ht="15" thickBot="1" x14ac:dyDescent="0.4">
      <c r="A28" s="53"/>
      <c r="B28" s="53"/>
      <c r="C28" s="259" t="s">
        <v>24</v>
      </c>
      <c r="D28" s="260"/>
      <c r="E28" s="261"/>
      <c r="F28" s="19"/>
      <c r="G28" s="15"/>
      <c r="H28" s="15"/>
      <c r="I28" s="15"/>
      <c r="J28" s="15"/>
      <c r="K28" s="15"/>
      <c r="L28" s="15"/>
      <c r="M28" s="15"/>
      <c r="N28" s="15"/>
      <c r="O28" s="20"/>
      <c r="P28" s="46" t="e">
        <f t="shared" si="0"/>
        <v>#DIV/0!</v>
      </c>
      <c r="Q28" s="53"/>
    </row>
    <row r="29" spans="1:17" ht="15" thickBot="1" x14ac:dyDescent="0.4">
      <c r="A29" s="53"/>
      <c r="B29" s="53"/>
      <c r="C29" s="271" t="s">
        <v>25</v>
      </c>
      <c r="D29" s="272"/>
      <c r="E29" s="273"/>
      <c r="F29" s="21"/>
      <c r="G29" s="22"/>
      <c r="H29" s="22"/>
      <c r="I29" s="22"/>
      <c r="J29" s="22"/>
      <c r="K29" s="22"/>
      <c r="L29" s="22"/>
      <c r="M29" s="22"/>
      <c r="N29" s="22"/>
      <c r="O29" s="23"/>
      <c r="P29" s="46" t="e">
        <f t="shared" si="0"/>
        <v>#DIV/0!</v>
      </c>
      <c r="Q29" s="53"/>
    </row>
    <row r="30" spans="1:17" ht="15" thickBot="1" x14ac:dyDescent="0.4">
      <c r="A30" s="53"/>
      <c r="B30" s="53"/>
      <c r="C30" s="264"/>
      <c r="D30" s="264"/>
      <c r="E30" s="264"/>
      <c r="F30" s="4"/>
      <c r="G30" s="12"/>
      <c r="H30" s="12"/>
      <c r="I30" s="12"/>
      <c r="J30" s="12"/>
      <c r="K30" s="12"/>
      <c r="L30" s="12"/>
      <c r="M30" s="12"/>
      <c r="N30" s="12"/>
      <c r="O30" s="12"/>
      <c r="P30" s="44" t="e">
        <f>AVERAGE(P21:P29)</f>
        <v>#DIV/0!</v>
      </c>
      <c r="Q30" s="53"/>
    </row>
    <row r="31" spans="1:17" x14ac:dyDescent="0.35">
      <c r="A31" s="53"/>
      <c r="B31" s="53"/>
      <c r="C31" s="38"/>
      <c r="D31" s="38"/>
      <c r="E31" s="38"/>
      <c r="F31" s="4"/>
      <c r="G31" s="12"/>
      <c r="H31" s="12"/>
      <c r="I31" s="12"/>
      <c r="J31" s="12"/>
      <c r="K31" s="12"/>
      <c r="L31" s="12"/>
      <c r="M31" s="12"/>
      <c r="N31" s="12"/>
      <c r="O31" s="12"/>
      <c r="P31" s="9"/>
      <c r="Q31" s="53"/>
    </row>
    <row r="32" spans="1:17" x14ac:dyDescent="0.35">
      <c r="A32" s="53"/>
      <c r="B32" s="53"/>
      <c r="C32" s="274"/>
      <c r="D32" s="274"/>
      <c r="E32" s="274"/>
      <c r="F32" s="4"/>
      <c r="G32" s="4"/>
      <c r="H32" s="4"/>
      <c r="I32" s="4"/>
      <c r="J32" s="4"/>
      <c r="K32" s="4"/>
      <c r="L32" s="4"/>
      <c r="M32" s="4"/>
      <c r="N32" s="4"/>
      <c r="O32" s="4"/>
      <c r="Q32" s="53"/>
    </row>
    <row r="33" spans="1:17" ht="18.5" x14ac:dyDescent="0.35">
      <c r="A33" s="41"/>
      <c r="B33" s="254" t="s">
        <v>0</v>
      </c>
      <c r="C33" s="254"/>
      <c r="D33" s="254"/>
      <c r="E33" s="254"/>
      <c r="F33" s="254"/>
      <c r="G33" s="254"/>
      <c r="H33" s="254"/>
      <c r="I33" s="4"/>
      <c r="J33" s="4"/>
      <c r="K33" s="4"/>
      <c r="L33" s="4"/>
      <c r="M33" s="4"/>
      <c r="N33" s="4"/>
      <c r="O33" s="4"/>
      <c r="P33" s="4"/>
      <c r="Q33" s="4"/>
    </row>
    <row r="34" spans="1:17" ht="19" thickBot="1" x14ac:dyDescent="0.4">
      <c r="A34" s="4"/>
      <c r="B34" s="37"/>
      <c r="C34" s="37"/>
      <c r="D34" s="37"/>
      <c r="E34" s="37"/>
      <c r="F34" s="37"/>
      <c r="G34" s="37"/>
      <c r="H34" s="37"/>
      <c r="I34" s="4"/>
      <c r="J34" s="4"/>
      <c r="K34" s="4"/>
      <c r="L34" s="4"/>
      <c r="M34" s="4"/>
      <c r="N34" s="4"/>
      <c r="O34" s="4"/>
      <c r="P34" s="4"/>
      <c r="Q34" s="4"/>
    </row>
    <row r="35" spans="1:17" ht="15" thickBot="1" x14ac:dyDescent="0.4">
      <c r="A35" s="4"/>
      <c r="B35" s="4"/>
      <c r="C35" s="4"/>
      <c r="D35" s="4"/>
      <c r="E35" s="4"/>
      <c r="F35" s="49">
        <v>1</v>
      </c>
      <c r="G35" s="50">
        <v>2</v>
      </c>
      <c r="H35" s="50">
        <v>3</v>
      </c>
      <c r="I35" s="50">
        <v>4</v>
      </c>
      <c r="J35" s="50">
        <v>5</v>
      </c>
      <c r="K35" s="50">
        <v>6</v>
      </c>
      <c r="L35" s="50">
        <v>7</v>
      </c>
      <c r="M35" s="50">
        <v>8</v>
      </c>
      <c r="N35" s="50">
        <v>9</v>
      </c>
      <c r="O35" s="51">
        <v>10</v>
      </c>
      <c r="P35" s="43" t="s">
        <v>16</v>
      </c>
      <c r="Q35" s="4"/>
    </row>
    <row r="36" spans="1:17" ht="15" thickBot="1" x14ac:dyDescent="0.4">
      <c r="A36" s="4"/>
      <c r="B36" s="4"/>
      <c r="C36" s="255" t="s">
        <v>26</v>
      </c>
      <c r="D36" s="256"/>
      <c r="E36" s="256"/>
      <c r="F36" s="16"/>
      <c r="G36" s="17"/>
      <c r="H36" s="17"/>
      <c r="I36" s="17"/>
      <c r="J36" s="17"/>
      <c r="K36" s="17"/>
      <c r="L36" s="17"/>
      <c r="M36" s="17"/>
      <c r="N36" s="17"/>
      <c r="O36" s="18"/>
      <c r="P36" s="46" t="e">
        <f t="shared" ref="P36:P41" si="1">(($F$20*F36)+($G$20*G36)+($H$20*H36)+($J$20*J36)+($I$20*I36)+($K$20*K36)+($L$20*L36)+($M$20*M36)+($N$20*N36)+($O$20*O36))/(SUM(F36:O36))</f>
        <v>#DIV/0!</v>
      </c>
      <c r="Q36" s="4"/>
    </row>
    <row r="37" spans="1:17" ht="15" thickBot="1" x14ac:dyDescent="0.4">
      <c r="A37" s="4"/>
      <c r="B37" s="4"/>
      <c r="C37" s="257" t="s">
        <v>27</v>
      </c>
      <c r="D37" s="258"/>
      <c r="E37" s="258"/>
      <c r="F37" s="19"/>
      <c r="G37" s="15"/>
      <c r="H37" s="15"/>
      <c r="I37" s="15"/>
      <c r="J37" s="15"/>
      <c r="K37" s="15"/>
      <c r="L37" s="15"/>
      <c r="M37" s="15"/>
      <c r="N37" s="15"/>
      <c r="O37" s="20"/>
      <c r="P37" s="46" t="e">
        <f t="shared" si="1"/>
        <v>#DIV/0!</v>
      </c>
      <c r="Q37" s="4"/>
    </row>
    <row r="38" spans="1:17" ht="15" thickBot="1" x14ac:dyDescent="0.4">
      <c r="A38" s="4"/>
      <c r="B38" s="4"/>
      <c r="C38" s="259" t="s">
        <v>28</v>
      </c>
      <c r="D38" s="260"/>
      <c r="E38" s="261"/>
      <c r="F38" s="19"/>
      <c r="G38" s="15"/>
      <c r="H38" s="15"/>
      <c r="I38" s="15"/>
      <c r="J38" s="15"/>
      <c r="K38" s="15"/>
      <c r="L38" s="15"/>
      <c r="M38" s="15"/>
      <c r="N38" s="15"/>
      <c r="O38" s="20"/>
      <c r="P38" s="46" t="e">
        <f t="shared" si="1"/>
        <v>#DIV/0!</v>
      </c>
      <c r="Q38" s="4"/>
    </row>
    <row r="39" spans="1:17" ht="15" thickBot="1" x14ac:dyDescent="0.4">
      <c r="A39" s="4"/>
      <c r="B39" s="4"/>
      <c r="C39" s="257" t="s">
        <v>29</v>
      </c>
      <c r="D39" s="258"/>
      <c r="E39" s="258"/>
      <c r="F39" s="19"/>
      <c r="G39" s="15"/>
      <c r="H39" s="15"/>
      <c r="I39" s="15"/>
      <c r="J39" s="15"/>
      <c r="K39" s="15"/>
      <c r="L39" s="15"/>
      <c r="M39" s="15"/>
      <c r="N39" s="15"/>
      <c r="O39" s="20"/>
      <c r="P39" s="46" t="e">
        <f t="shared" si="1"/>
        <v>#DIV/0!</v>
      </c>
      <c r="Q39" s="4"/>
    </row>
    <row r="40" spans="1:17" ht="15" thickBot="1" x14ac:dyDescent="0.4">
      <c r="A40" s="4"/>
      <c r="B40" s="4"/>
      <c r="C40" s="257" t="s">
        <v>30</v>
      </c>
      <c r="D40" s="258"/>
      <c r="E40" s="258"/>
      <c r="F40" s="19"/>
      <c r="G40" s="15"/>
      <c r="H40" s="15"/>
      <c r="I40" s="15"/>
      <c r="J40" s="15"/>
      <c r="K40" s="15"/>
      <c r="L40" s="15"/>
      <c r="M40" s="15"/>
      <c r="N40" s="15"/>
      <c r="O40" s="20"/>
      <c r="P40" s="46" t="e">
        <f t="shared" si="1"/>
        <v>#DIV/0!</v>
      </c>
      <c r="Q40" s="4"/>
    </row>
    <row r="41" spans="1:17" ht="15" thickBot="1" x14ac:dyDescent="0.4">
      <c r="A41" s="4"/>
      <c r="B41" s="4"/>
      <c r="C41" s="262" t="s">
        <v>31</v>
      </c>
      <c r="D41" s="263"/>
      <c r="E41" s="263"/>
      <c r="F41" s="21"/>
      <c r="G41" s="22"/>
      <c r="H41" s="22"/>
      <c r="I41" s="22"/>
      <c r="J41" s="22"/>
      <c r="K41" s="22"/>
      <c r="L41" s="22"/>
      <c r="M41" s="22"/>
      <c r="N41" s="22"/>
      <c r="O41" s="23"/>
      <c r="P41" s="46" t="e">
        <f t="shared" si="1"/>
        <v>#DIV/0!</v>
      </c>
      <c r="Q41" s="4"/>
    </row>
    <row r="42" spans="1:17" ht="15" thickBot="1" x14ac:dyDescent="0.4">
      <c r="A42" s="4"/>
      <c r="B42" s="4"/>
      <c r="C42" s="264"/>
      <c r="D42" s="264"/>
      <c r="E42" s="264"/>
      <c r="F42" s="4"/>
      <c r="G42" s="4"/>
      <c r="H42" s="4"/>
      <c r="I42" s="4"/>
      <c r="J42" s="4"/>
      <c r="K42" s="4"/>
      <c r="L42" s="4"/>
      <c r="M42" s="4"/>
      <c r="N42" s="4"/>
      <c r="O42" s="4"/>
      <c r="P42" s="56" t="e">
        <f>AVERAGE(P36:P41)</f>
        <v>#DIV/0!</v>
      </c>
      <c r="Q42" s="4"/>
    </row>
    <row r="43" spans="1:17" ht="18.5" x14ac:dyDescent="0.35">
      <c r="A43" s="41"/>
      <c r="B43" s="254" t="s">
        <v>12</v>
      </c>
      <c r="C43" s="254"/>
      <c r="D43" s="254"/>
      <c r="E43" s="254"/>
      <c r="F43" s="254"/>
      <c r="G43" s="254"/>
      <c r="H43" s="254"/>
      <c r="I43" s="4"/>
      <c r="J43" s="4"/>
      <c r="K43" s="4"/>
      <c r="L43" s="4"/>
      <c r="M43" s="4"/>
      <c r="N43" s="4"/>
      <c r="O43" s="4"/>
      <c r="P43" s="4"/>
      <c r="Q43" s="4"/>
    </row>
    <row r="44" spans="1:17" ht="19" thickBot="1" x14ac:dyDescent="0.4">
      <c r="A44" s="4"/>
      <c r="B44" s="37"/>
      <c r="C44" s="37"/>
      <c r="D44" s="37"/>
      <c r="E44" s="37"/>
      <c r="F44" s="37"/>
      <c r="G44" s="37"/>
      <c r="H44" s="37"/>
      <c r="I44" s="4"/>
      <c r="J44" s="4"/>
      <c r="K44" s="4"/>
      <c r="L44" s="4"/>
      <c r="M44" s="4"/>
      <c r="N44" s="4"/>
      <c r="O44" s="4"/>
      <c r="P44" s="4"/>
      <c r="Q44" s="4"/>
    </row>
    <row r="45" spans="1:17" ht="15" thickBot="1" x14ac:dyDescent="0.4">
      <c r="A45" s="4"/>
      <c r="B45" s="4"/>
      <c r="C45" s="4"/>
      <c r="D45" s="4"/>
      <c r="E45" s="4"/>
      <c r="F45" s="49">
        <v>1</v>
      </c>
      <c r="G45" s="50">
        <v>2</v>
      </c>
      <c r="H45" s="50">
        <v>3</v>
      </c>
      <c r="I45" s="50">
        <v>4</v>
      </c>
      <c r="J45" s="50">
        <v>5</v>
      </c>
      <c r="K45" s="50">
        <v>6</v>
      </c>
      <c r="L45" s="50">
        <v>7</v>
      </c>
      <c r="M45" s="50">
        <v>8</v>
      </c>
      <c r="N45" s="50">
        <v>9</v>
      </c>
      <c r="O45" s="51">
        <v>10</v>
      </c>
      <c r="P45" s="43" t="s">
        <v>16</v>
      </c>
      <c r="Q45" s="4"/>
    </row>
    <row r="46" spans="1:17" ht="15" thickBot="1" x14ac:dyDescent="0.4">
      <c r="A46" s="4"/>
      <c r="B46" s="4"/>
      <c r="C46" s="255" t="s">
        <v>32</v>
      </c>
      <c r="D46" s="256"/>
      <c r="E46" s="256"/>
      <c r="F46" s="16"/>
      <c r="G46" s="17"/>
      <c r="H46" s="17"/>
      <c r="I46" s="17"/>
      <c r="J46" s="17"/>
      <c r="K46" s="17"/>
      <c r="L46" s="17"/>
      <c r="M46" s="17"/>
      <c r="N46" s="17"/>
      <c r="O46" s="18"/>
      <c r="P46" s="46" t="e">
        <f>(($F$20*F46)+($G$20*G46)+($H$20*H46)+($J$20*J46)+($I$20*I46)+($K$20*K46)+($L$20*L46)+($M$20*M46)+($N$20*N46)+($O$20*O46))/(SUM(F46:O46))</f>
        <v>#DIV/0!</v>
      </c>
      <c r="Q46" s="4"/>
    </row>
    <row r="47" spans="1:17" ht="15" thickBot="1" x14ac:dyDescent="0.4">
      <c r="A47" s="4"/>
      <c r="B47" s="4"/>
      <c r="C47" s="257" t="s">
        <v>33</v>
      </c>
      <c r="D47" s="258"/>
      <c r="E47" s="258"/>
      <c r="F47" s="19"/>
      <c r="G47" s="15"/>
      <c r="H47" s="15"/>
      <c r="I47" s="15"/>
      <c r="J47" s="15"/>
      <c r="K47" s="15"/>
      <c r="L47" s="15"/>
      <c r="M47" s="15"/>
      <c r="N47" s="15"/>
      <c r="O47" s="20"/>
      <c r="P47" s="46" t="e">
        <f>(($F$20*F47)+($G$20*G47)+($H$20*H47)+($J$20*J47)+($I$20*I47)+($K$20*K47)+($L$20*L47)+($M$20*M47)+($N$20*N47)+($O$20*O47))/(SUM(F47:O47))</f>
        <v>#DIV/0!</v>
      </c>
      <c r="Q47" s="4"/>
    </row>
    <row r="48" spans="1:17" ht="15" thickBot="1" x14ac:dyDescent="0.4">
      <c r="A48" s="4"/>
      <c r="B48" s="4"/>
      <c r="C48" s="259" t="s">
        <v>34</v>
      </c>
      <c r="D48" s="260"/>
      <c r="E48" s="261"/>
      <c r="F48" s="19"/>
      <c r="G48" s="15"/>
      <c r="H48" s="15"/>
      <c r="I48" s="15"/>
      <c r="J48" s="15"/>
      <c r="K48" s="15"/>
      <c r="L48" s="15"/>
      <c r="M48" s="15"/>
      <c r="N48" s="15"/>
      <c r="O48" s="20"/>
      <c r="P48" s="46" t="e">
        <f>(($F$20*F48)+($G$20*G48)+($H$20*H48)+($J$20*J48)+($I$20*I48)+($K$20*K48)+($L$20*L48)+($M$20*M48)+($N$20*N48)+($O$20*O48))/(SUM(F48:O48))</f>
        <v>#DIV/0!</v>
      </c>
      <c r="Q48" s="4"/>
    </row>
    <row r="49" spans="1:17" ht="15" thickBot="1" x14ac:dyDescent="0.4">
      <c r="A49" s="4"/>
      <c r="B49" s="4"/>
      <c r="C49" s="262" t="s">
        <v>35</v>
      </c>
      <c r="D49" s="263"/>
      <c r="E49" s="263"/>
      <c r="F49" s="21"/>
      <c r="G49" s="22"/>
      <c r="H49" s="22"/>
      <c r="I49" s="22"/>
      <c r="J49" s="22"/>
      <c r="K49" s="22"/>
      <c r="L49" s="22"/>
      <c r="M49" s="22"/>
      <c r="N49" s="22"/>
      <c r="O49" s="23"/>
      <c r="P49" s="46" t="e">
        <f>(($F$20*F49)+($G$20*G49)+($H$20*H49)+($J$20*J49)+($I$20*I49)+($K$20*K49)+($L$20*L49)+($M$20*M49)+($N$20*N49)+($O$20*O49))/(SUM(F49:O49))</f>
        <v>#DIV/0!</v>
      </c>
      <c r="Q49" s="4"/>
    </row>
    <row r="50" spans="1:17" ht="15" thickBot="1" x14ac:dyDescent="0.4">
      <c r="A50" s="4"/>
      <c r="B50" s="4"/>
      <c r="C50" s="264"/>
      <c r="D50" s="264"/>
      <c r="E50" s="264"/>
      <c r="F50" s="5"/>
      <c r="G50" s="5"/>
      <c r="H50" s="5"/>
      <c r="I50" s="5"/>
      <c r="J50" s="5"/>
      <c r="K50" s="5"/>
      <c r="L50" s="5"/>
      <c r="M50" s="5"/>
      <c r="N50" s="5"/>
      <c r="O50" s="5"/>
      <c r="P50" s="56" t="e">
        <f>AVERAGE(P46:P49)</f>
        <v>#DIV/0!</v>
      </c>
      <c r="Q50" s="4"/>
    </row>
    <row r="51" spans="1:17" ht="18.5" x14ac:dyDescent="0.35">
      <c r="A51" s="41"/>
      <c r="B51" s="254" t="s">
        <v>13</v>
      </c>
      <c r="C51" s="254"/>
      <c r="D51" s="254"/>
      <c r="E51" s="254"/>
      <c r="F51" s="254"/>
      <c r="G51" s="254"/>
      <c r="H51" s="254"/>
      <c r="I51" s="5"/>
      <c r="J51" s="5"/>
      <c r="K51" s="5"/>
      <c r="L51" s="5"/>
      <c r="M51" s="5"/>
      <c r="N51" s="5"/>
      <c r="O51" s="5"/>
      <c r="P51" s="9"/>
      <c r="Q51" s="4"/>
    </row>
    <row r="52" spans="1:17" ht="19" thickBot="1" x14ac:dyDescent="0.4">
      <c r="A52" s="4"/>
      <c r="B52" s="37"/>
      <c r="C52" s="37"/>
      <c r="D52" s="37"/>
      <c r="E52" s="37"/>
      <c r="F52" s="5"/>
      <c r="G52" s="5"/>
      <c r="H52" s="5"/>
      <c r="I52" s="5"/>
      <c r="J52" s="5"/>
      <c r="K52" s="5"/>
      <c r="L52" s="5"/>
      <c r="M52" s="5"/>
      <c r="N52" s="5"/>
      <c r="O52" s="5"/>
      <c r="P52" s="9"/>
      <c r="Q52" s="4"/>
    </row>
    <row r="53" spans="1:17" ht="15" thickBot="1" x14ac:dyDescent="0.4">
      <c r="A53" s="4"/>
      <c r="B53" s="4"/>
      <c r="C53" s="4"/>
      <c r="D53" s="4"/>
      <c r="E53" s="4"/>
      <c r="F53" s="49">
        <v>1</v>
      </c>
      <c r="G53" s="50">
        <v>2</v>
      </c>
      <c r="H53" s="50">
        <v>3</v>
      </c>
      <c r="I53" s="50">
        <v>4</v>
      </c>
      <c r="J53" s="50">
        <v>5</v>
      </c>
      <c r="K53" s="50">
        <v>6</v>
      </c>
      <c r="L53" s="50">
        <v>7</v>
      </c>
      <c r="M53" s="50">
        <v>8</v>
      </c>
      <c r="N53" s="50">
        <v>9</v>
      </c>
      <c r="O53" s="51">
        <v>10</v>
      </c>
      <c r="P53" s="43" t="s">
        <v>16</v>
      </c>
      <c r="Q53" s="4"/>
    </row>
    <row r="54" spans="1:17" ht="15" thickBot="1" x14ac:dyDescent="0.4">
      <c r="A54" s="4"/>
      <c r="B54" s="4"/>
      <c r="C54" s="255" t="s">
        <v>36</v>
      </c>
      <c r="D54" s="256"/>
      <c r="E54" s="256"/>
      <c r="F54" s="16"/>
      <c r="G54" s="17"/>
      <c r="H54" s="17"/>
      <c r="I54" s="17"/>
      <c r="J54" s="17"/>
      <c r="K54" s="17"/>
      <c r="L54" s="17"/>
      <c r="M54" s="17"/>
      <c r="N54" s="17"/>
      <c r="O54" s="18"/>
      <c r="P54" s="46" t="e">
        <f>(($F$20*F54)+($G$20*G54)+($H$20*H54)+($J$20*J54)+($I$20*I54)+($K$20*K54)+($L$20*L54)+($M$20*M54)+($N$20*N54)+($O$20*O54))/(SUM(F54:O54))</f>
        <v>#DIV/0!</v>
      </c>
      <c r="Q54" s="4"/>
    </row>
    <row r="55" spans="1:17" ht="15" thickBot="1" x14ac:dyDescent="0.4">
      <c r="A55" s="4"/>
      <c r="B55" s="4"/>
      <c r="C55" s="262" t="s">
        <v>37</v>
      </c>
      <c r="D55" s="263"/>
      <c r="E55" s="263"/>
      <c r="F55" s="21"/>
      <c r="G55" s="22"/>
      <c r="H55" s="22"/>
      <c r="I55" s="22"/>
      <c r="J55" s="22"/>
      <c r="K55" s="22"/>
      <c r="L55" s="22"/>
      <c r="M55" s="22"/>
      <c r="N55" s="22"/>
      <c r="O55" s="23"/>
      <c r="P55" s="46" t="e">
        <f>(($F$20*F55)+($G$20*G55)+($H$20*H55)+($J$20*J55)+($I$20*I55)+($K$20*K55)+($L$20*L55)+($M$20*M55)+($N$20*N55)+($O$20*O55))/(SUM(F55:O55))</f>
        <v>#DIV/0!</v>
      </c>
      <c r="Q55" s="4"/>
    </row>
    <row r="56" spans="1:17" ht="15" thickBot="1" x14ac:dyDescent="0.4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56" t="e">
        <f>AVERAGE(P54:P55)</f>
        <v>#DIV/0!</v>
      </c>
      <c r="Q56" s="4"/>
    </row>
    <row r="57" spans="1:17" ht="18.5" x14ac:dyDescent="0.35">
      <c r="A57" s="42"/>
      <c r="B57" s="253" t="s">
        <v>38</v>
      </c>
      <c r="C57" s="253"/>
      <c r="D57" s="253"/>
      <c r="E57" s="253"/>
      <c r="F57" s="253"/>
      <c r="G57" s="253"/>
      <c r="H57" s="253"/>
      <c r="I57" s="4"/>
      <c r="J57" s="4"/>
      <c r="K57" s="4"/>
      <c r="L57" s="4"/>
      <c r="M57" s="4"/>
      <c r="N57" s="4"/>
      <c r="O57" s="4"/>
      <c r="P57" s="4"/>
      <c r="Q57" s="4"/>
    </row>
    <row r="58" spans="1:17" ht="9" customHeight="1" thickBot="1" x14ac:dyDescent="0.4">
      <c r="A58" s="4"/>
      <c r="B58" s="37"/>
      <c r="C58" s="37"/>
      <c r="D58" s="37"/>
      <c r="E58" s="37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17" x14ac:dyDescent="0.35">
      <c r="A59" s="4"/>
      <c r="B59" s="265"/>
      <c r="C59" s="266"/>
      <c r="D59" s="266"/>
      <c r="E59" s="266"/>
      <c r="F59" s="266"/>
      <c r="G59" s="266"/>
      <c r="H59" s="266"/>
      <c r="I59" s="266"/>
      <c r="J59" s="266"/>
      <c r="K59" s="266"/>
      <c r="L59" s="266"/>
      <c r="M59" s="266"/>
      <c r="N59" s="266"/>
      <c r="O59" s="266"/>
      <c r="P59" s="267"/>
      <c r="Q59" s="4"/>
    </row>
    <row r="60" spans="1:17" ht="377.25" customHeight="1" thickBot="1" x14ac:dyDescent="0.4">
      <c r="A60" s="4"/>
      <c r="B60" s="268"/>
      <c r="C60" s="269"/>
      <c r="D60" s="269"/>
      <c r="E60" s="269"/>
      <c r="F60" s="269"/>
      <c r="G60" s="269"/>
      <c r="H60" s="269"/>
      <c r="I60" s="269"/>
      <c r="J60" s="269"/>
      <c r="K60" s="269"/>
      <c r="L60" s="269"/>
      <c r="M60" s="269"/>
      <c r="N60" s="269"/>
      <c r="O60" s="269"/>
      <c r="P60" s="270"/>
      <c r="Q60" s="4"/>
    </row>
    <row r="61" spans="1:17" x14ac:dyDescent="0.35">
      <c r="A61" s="4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4"/>
    </row>
    <row r="62" spans="1:17" ht="18.5" x14ac:dyDescent="0.35">
      <c r="A62" s="42"/>
      <c r="B62" s="253" t="s">
        <v>39</v>
      </c>
      <c r="C62" s="253"/>
      <c r="D62" s="253"/>
      <c r="E62" s="253"/>
      <c r="F62" s="253"/>
      <c r="G62" s="253"/>
      <c r="H62" s="253"/>
      <c r="I62" s="4"/>
      <c r="J62" s="4"/>
      <c r="K62" s="4"/>
      <c r="L62" s="4"/>
      <c r="M62" s="4"/>
      <c r="N62" s="4"/>
      <c r="O62" s="4"/>
      <c r="P62" s="4"/>
      <c r="Q62" s="4"/>
    </row>
    <row r="63" spans="1:17" ht="18.5" x14ac:dyDescent="0.35">
      <c r="A63" s="4"/>
      <c r="B63" s="37"/>
      <c r="C63" s="37"/>
      <c r="D63" s="37"/>
      <c r="E63" s="37"/>
      <c r="F63" s="37"/>
      <c r="G63" s="37"/>
      <c r="H63" s="37"/>
      <c r="I63" s="4"/>
      <c r="J63" s="4"/>
      <c r="K63" s="4"/>
      <c r="L63" s="4"/>
      <c r="M63" s="4"/>
      <c r="N63" s="4"/>
      <c r="O63" s="4"/>
      <c r="P63" s="4"/>
      <c r="Q63" s="4"/>
    </row>
  </sheetData>
  <mergeCells count="55">
    <mergeCell ref="A3:Q3"/>
    <mergeCell ref="C5:E5"/>
    <mergeCell ref="I5:L5"/>
    <mergeCell ref="M5:P5"/>
    <mergeCell ref="C6:E6"/>
    <mergeCell ref="I6:L6"/>
    <mergeCell ref="M6:P6"/>
    <mergeCell ref="C7:E7"/>
    <mergeCell ref="I7:L7"/>
    <mergeCell ref="M7:P7"/>
    <mergeCell ref="B9:H9"/>
    <mergeCell ref="C11:E11"/>
    <mergeCell ref="F11:G11"/>
    <mergeCell ref="C12:E12"/>
    <mergeCell ref="F12:G12"/>
    <mergeCell ref="C13:E13"/>
    <mergeCell ref="F13:G13"/>
    <mergeCell ref="C14:E14"/>
    <mergeCell ref="F14:G14"/>
    <mergeCell ref="C27:E27"/>
    <mergeCell ref="C15:E15"/>
    <mergeCell ref="F15:G15"/>
    <mergeCell ref="C16:E16"/>
    <mergeCell ref="F16:G16"/>
    <mergeCell ref="B18:H18"/>
    <mergeCell ref="C21:E21"/>
    <mergeCell ref="C22:E22"/>
    <mergeCell ref="C23:E23"/>
    <mergeCell ref="C24:E24"/>
    <mergeCell ref="C25:E25"/>
    <mergeCell ref="C26:E26"/>
    <mergeCell ref="C42:E42"/>
    <mergeCell ref="C28:E28"/>
    <mergeCell ref="C29:E29"/>
    <mergeCell ref="C30:E30"/>
    <mergeCell ref="C32:E32"/>
    <mergeCell ref="B33:H33"/>
    <mergeCell ref="C36:E36"/>
    <mergeCell ref="C37:E37"/>
    <mergeCell ref="C38:E38"/>
    <mergeCell ref="C39:E39"/>
    <mergeCell ref="C40:E40"/>
    <mergeCell ref="C41:E41"/>
    <mergeCell ref="B62:H62"/>
    <mergeCell ref="B43:H43"/>
    <mergeCell ref="C46:E46"/>
    <mergeCell ref="C47:E47"/>
    <mergeCell ref="C48:E48"/>
    <mergeCell ref="C49:E49"/>
    <mergeCell ref="C50:E50"/>
    <mergeCell ref="B51:H51"/>
    <mergeCell ref="C54:E54"/>
    <mergeCell ref="C55:E55"/>
    <mergeCell ref="B57:H57"/>
    <mergeCell ref="B59:P60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3">
    <tabColor rgb="FFFFC000"/>
  </sheetPr>
  <dimension ref="A1:Z64"/>
  <sheetViews>
    <sheetView workbookViewId="0">
      <selection activeCell="Q13" sqref="Q13"/>
    </sheetView>
  </sheetViews>
  <sheetFormatPr baseColWidth="10" defaultColWidth="11.453125" defaultRowHeight="14.5" x14ac:dyDescent="0.35"/>
  <sheetData>
    <row r="1" spans="1:26" x14ac:dyDescent="0.35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spans="1:26" x14ac:dyDescent="0.3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spans="1:26" ht="26" x14ac:dyDescent="0.35">
      <c r="A3" s="304" t="s">
        <v>918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  <c r="R3" s="54"/>
      <c r="S3" s="54"/>
      <c r="T3" s="54"/>
      <c r="U3" s="54"/>
      <c r="V3" s="54"/>
      <c r="W3" s="54"/>
      <c r="X3" s="54"/>
      <c r="Y3" s="54"/>
      <c r="Z3" s="54"/>
    </row>
    <row r="4" spans="1:26" ht="15" thickBot="1" x14ac:dyDescent="0.4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</row>
    <row r="5" spans="1:26" ht="15" thickBot="1" x14ac:dyDescent="0.4">
      <c r="A5" s="53"/>
      <c r="B5" s="53"/>
      <c r="C5" s="295" t="s">
        <v>3</v>
      </c>
      <c r="D5" s="296"/>
      <c r="E5" s="296"/>
      <c r="F5" s="10"/>
      <c r="G5" s="53"/>
      <c r="H5" s="53"/>
      <c r="I5" s="295" t="s">
        <v>4</v>
      </c>
      <c r="J5" s="296"/>
      <c r="K5" s="296"/>
      <c r="L5" s="297"/>
      <c r="M5" s="305"/>
      <c r="N5" s="306"/>
      <c r="O5" s="306"/>
      <c r="P5" s="307"/>
      <c r="Q5" s="53"/>
    </row>
    <row r="6" spans="1:26" ht="15" thickBot="1" x14ac:dyDescent="0.4">
      <c r="A6" s="53"/>
      <c r="B6" s="53"/>
      <c r="C6" s="295" t="s">
        <v>5</v>
      </c>
      <c r="D6" s="296"/>
      <c r="E6" s="296"/>
      <c r="F6" s="10"/>
      <c r="G6" s="53"/>
      <c r="H6" s="53"/>
      <c r="I6" s="295" t="s">
        <v>6</v>
      </c>
      <c r="J6" s="296"/>
      <c r="K6" s="296"/>
      <c r="L6" s="297"/>
      <c r="M6" s="298"/>
      <c r="N6" s="299"/>
      <c r="O6" s="299"/>
      <c r="P6" s="300"/>
      <c r="Q6" s="53"/>
    </row>
    <row r="7" spans="1:26" ht="15" thickBot="1" x14ac:dyDescent="0.4">
      <c r="A7" s="4"/>
      <c r="B7" s="4"/>
      <c r="C7" s="295" t="s">
        <v>7</v>
      </c>
      <c r="D7" s="296"/>
      <c r="E7" s="296"/>
      <c r="F7" s="10"/>
      <c r="G7" s="4"/>
      <c r="H7" s="4"/>
      <c r="I7" s="295" t="s">
        <v>8</v>
      </c>
      <c r="J7" s="296"/>
      <c r="K7" s="296"/>
      <c r="L7" s="297"/>
      <c r="M7" s="298"/>
      <c r="N7" s="299"/>
      <c r="O7" s="299"/>
      <c r="P7" s="300"/>
      <c r="Q7" s="4"/>
    </row>
    <row r="8" spans="1:26" x14ac:dyDescent="0.35">
      <c r="A8" s="4"/>
      <c r="B8" s="4"/>
      <c r="C8" s="7"/>
      <c r="D8" s="7"/>
      <c r="E8" s="7"/>
      <c r="F8" s="8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26" ht="18.5" x14ac:dyDescent="0.35">
      <c r="A9" s="52"/>
      <c r="B9" s="301" t="s">
        <v>9</v>
      </c>
      <c r="C9" s="301"/>
      <c r="D9" s="301"/>
      <c r="E9" s="301"/>
      <c r="F9" s="301"/>
      <c r="G9" s="301"/>
      <c r="H9" s="301"/>
      <c r="J9" s="53"/>
      <c r="K9" s="53"/>
      <c r="L9" s="53"/>
      <c r="M9" s="53"/>
      <c r="N9" s="53"/>
      <c r="O9" s="53"/>
      <c r="P9" s="53"/>
    </row>
    <row r="10" spans="1:26" ht="19" thickBot="1" x14ac:dyDescent="0.4">
      <c r="B10" s="37"/>
      <c r="C10" s="37"/>
      <c r="D10" s="37"/>
      <c r="E10" s="37"/>
      <c r="F10" s="37"/>
      <c r="G10" s="37"/>
      <c r="H10" s="37"/>
      <c r="I10" s="53"/>
      <c r="J10" s="53"/>
      <c r="K10" s="53"/>
      <c r="L10" s="53"/>
      <c r="M10" s="53"/>
      <c r="N10" s="53"/>
      <c r="O10" s="53"/>
      <c r="P10" s="53"/>
      <c r="Q10" s="53"/>
    </row>
    <row r="11" spans="1:26" ht="15" thickBot="1" x14ac:dyDescent="0.4">
      <c r="A11" s="53"/>
      <c r="B11" s="53"/>
      <c r="C11" s="302"/>
      <c r="D11" s="302"/>
      <c r="E11" s="303"/>
      <c r="F11" s="298" t="s">
        <v>10</v>
      </c>
      <c r="G11" s="300"/>
      <c r="H11" s="53"/>
      <c r="I11" s="53"/>
      <c r="J11" s="53"/>
      <c r="K11" s="53"/>
      <c r="L11" s="53"/>
      <c r="M11" s="53"/>
      <c r="N11" s="53"/>
      <c r="O11" s="53"/>
      <c r="P11" s="53"/>
      <c r="Q11" s="53"/>
    </row>
    <row r="12" spans="1:26" ht="15" thickBot="1" x14ac:dyDescent="0.4">
      <c r="A12" s="53"/>
      <c r="B12" s="53"/>
      <c r="C12" s="287" t="s">
        <v>11</v>
      </c>
      <c r="D12" s="288"/>
      <c r="E12" s="289"/>
      <c r="F12" s="290"/>
      <c r="G12" s="291"/>
      <c r="H12" s="53"/>
      <c r="I12" s="53"/>
      <c r="J12" s="53"/>
      <c r="K12" s="53"/>
      <c r="L12" s="53"/>
      <c r="M12" s="53"/>
      <c r="N12" s="53"/>
      <c r="O12" s="53"/>
      <c r="P12" s="53"/>
      <c r="Q12" s="53"/>
    </row>
    <row r="13" spans="1:26" ht="15" thickBot="1" x14ac:dyDescent="0.4">
      <c r="A13" s="53"/>
      <c r="B13" s="53"/>
      <c r="C13" s="292" t="s">
        <v>0</v>
      </c>
      <c r="D13" s="293"/>
      <c r="E13" s="294"/>
      <c r="F13" s="290"/>
      <c r="G13" s="291"/>
      <c r="H13" s="53"/>
      <c r="I13" s="53"/>
      <c r="J13" s="53"/>
      <c r="K13" s="53"/>
      <c r="L13" s="53"/>
      <c r="M13" s="53"/>
      <c r="N13" s="53"/>
      <c r="O13" s="53"/>
      <c r="P13" s="53"/>
      <c r="Q13" s="53"/>
    </row>
    <row r="14" spans="1:26" ht="15" thickBot="1" x14ac:dyDescent="0.4">
      <c r="A14" s="53"/>
      <c r="B14" s="53"/>
      <c r="C14" s="275" t="s">
        <v>12</v>
      </c>
      <c r="D14" s="276"/>
      <c r="E14" s="277"/>
      <c r="F14" s="290"/>
      <c r="G14" s="291"/>
      <c r="H14" s="53"/>
      <c r="I14" s="53"/>
      <c r="J14" s="53"/>
      <c r="K14" s="53"/>
      <c r="L14" s="53"/>
      <c r="M14" s="53"/>
      <c r="N14" s="53"/>
      <c r="O14" s="53"/>
      <c r="P14" s="53"/>
      <c r="Q14" s="53"/>
    </row>
    <row r="15" spans="1:26" ht="15" thickBot="1" x14ac:dyDescent="0.4">
      <c r="A15" s="53"/>
      <c r="B15" s="53"/>
      <c r="C15" s="275" t="s">
        <v>13</v>
      </c>
      <c r="D15" s="276"/>
      <c r="E15" s="277"/>
      <c r="F15" s="278"/>
      <c r="G15" s="279"/>
      <c r="H15" s="53"/>
      <c r="I15" s="53"/>
      <c r="J15" s="53"/>
      <c r="K15" s="53"/>
      <c r="L15" s="53"/>
      <c r="M15" s="53"/>
      <c r="N15" s="53"/>
      <c r="O15" s="53"/>
      <c r="P15" s="53"/>
      <c r="Q15" s="53"/>
    </row>
    <row r="16" spans="1:26" ht="15" thickBot="1" x14ac:dyDescent="0.4">
      <c r="A16" s="53"/>
      <c r="B16" s="53"/>
      <c r="C16" s="280" t="s">
        <v>14</v>
      </c>
      <c r="D16" s="281"/>
      <c r="E16" s="282"/>
      <c r="F16" s="283"/>
      <c r="G16" s="284"/>
      <c r="H16" s="53"/>
      <c r="I16" s="53"/>
      <c r="J16" s="53"/>
      <c r="K16" s="53"/>
      <c r="L16" s="53"/>
      <c r="M16" s="53"/>
      <c r="N16" s="53"/>
      <c r="O16" s="53"/>
      <c r="P16" s="53"/>
      <c r="Q16" s="53"/>
    </row>
    <row r="17" spans="1:17" x14ac:dyDescent="0.35">
      <c r="A17" s="4"/>
      <c r="B17" s="4"/>
      <c r="C17" s="7"/>
      <c r="D17" s="7"/>
      <c r="E17" s="7"/>
      <c r="F17" s="8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18.5" x14ac:dyDescent="0.35">
      <c r="A18" s="41"/>
      <c r="B18" s="254" t="s">
        <v>15</v>
      </c>
      <c r="C18" s="254"/>
      <c r="D18" s="254"/>
      <c r="E18" s="254"/>
      <c r="F18" s="254"/>
      <c r="G18" s="254"/>
      <c r="H18" s="254"/>
      <c r="I18" s="53"/>
      <c r="J18" s="53"/>
      <c r="K18" s="53"/>
      <c r="L18" s="53"/>
      <c r="M18" s="53"/>
      <c r="N18" s="53"/>
      <c r="O18" s="53"/>
      <c r="P18" s="53"/>
      <c r="Q18" s="53"/>
    </row>
    <row r="19" spans="1:17" ht="19" thickBot="1" x14ac:dyDescent="0.4">
      <c r="A19" s="4"/>
      <c r="B19" s="37"/>
      <c r="C19" s="37"/>
      <c r="D19" s="37"/>
      <c r="E19" s="37"/>
      <c r="F19" s="37"/>
      <c r="G19" s="37"/>
      <c r="H19" s="37"/>
      <c r="I19" s="4"/>
      <c r="J19" s="4"/>
      <c r="K19" s="4"/>
      <c r="L19" s="4"/>
      <c r="M19" s="4"/>
      <c r="N19" s="4"/>
      <c r="O19" s="4"/>
      <c r="P19" s="4"/>
      <c r="Q19" s="4"/>
    </row>
    <row r="20" spans="1:17" ht="19" thickBot="1" x14ac:dyDescent="0.4">
      <c r="A20" s="4"/>
      <c r="B20" s="37"/>
      <c r="C20" s="37"/>
      <c r="D20" s="37"/>
      <c r="E20" s="37"/>
      <c r="F20" s="49">
        <v>1</v>
      </c>
      <c r="G20" s="50">
        <v>2</v>
      </c>
      <c r="H20" s="50">
        <v>3</v>
      </c>
      <c r="I20" s="50">
        <v>4</v>
      </c>
      <c r="J20" s="50">
        <v>5</v>
      </c>
      <c r="K20" s="50">
        <v>6</v>
      </c>
      <c r="L20" s="50">
        <v>7</v>
      </c>
      <c r="M20" s="50">
        <v>8</v>
      </c>
      <c r="N20" s="50">
        <v>9</v>
      </c>
      <c r="O20" s="51">
        <v>10</v>
      </c>
      <c r="P20" s="43" t="s">
        <v>16</v>
      </c>
      <c r="Q20" s="4"/>
    </row>
    <row r="21" spans="1:17" ht="15" thickBot="1" x14ac:dyDescent="0.4">
      <c r="A21" s="5"/>
      <c r="B21" s="5"/>
      <c r="C21" s="255" t="s">
        <v>17</v>
      </c>
      <c r="D21" s="256"/>
      <c r="E21" s="285"/>
      <c r="F21" s="16"/>
      <c r="G21" s="17"/>
      <c r="H21" s="17"/>
      <c r="I21" s="17"/>
      <c r="J21" s="17"/>
      <c r="K21" s="17"/>
      <c r="L21" s="17"/>
      <c r="M21" s="17"/>
      <c r="N21" s="17"/>
      <c r="O21" s="18"/>
      <c r="P21" s="46" t="e">
        <f t="shared" ref="P21:P29" si="0">(($F$20*F21)+($G$20*G21)+($H$20*H21)+($J$20*J21)+($I$20*I21)+($K$20*K21)+($L$20*L21)+($M$20*M21)+($N$20*N21)+($O$20*O21))/(SUM(F21:O21))</f>
        <v>#DIV/0!</v>
      </c>
      <c r="Q21" s="5"/>
    </row>
    <row r="22" spans="1:17" ht="15" thickBot="1" x14ac:dyDescent="0.4">
      <c r="A22" s="5"/>
      <c r="B22" s="5"/>
      <c r="C22" s="257" t="s">
        <v>18</v>
      </c>
      <c r="D22" s="258"/>
      <c r="E22" s="286"/>
      <c r="F22" s="19"/>
      <c r="G22" s="15"/>
      <c r="H22" s="15"/>
      <c r="I22" s="15"/>
      <c r="J22" s="15"/>
      <c r="K22" s="15"/>
      <c r="L22" s="15"/>
      <c r="M22" s="15"/>
      <c r="N22" s="15"/>
      <c r="O22" s="20"/>
      <c r="P22" s="46" t="e">
        <f t="shared" si="0"/>
        <v>#DIV/0!</v>
      </c>
      <c r="Q22" s="5"/>
    </row>
    <row r="23" spans="1:17" ht="15" thickBot="1" x14ac:dyDescent="0.4">
      <c r="A23" s="5"/>
      <c r="B23" s="5"/>
      <c r="C23" s="259" t="s">
        <v>19</v>
      </c>
      <c r="D23" s="260"/>
      <c r="E23" s="261"/>
      <c r="F23" s="19"/>
      <c r="G23" s="15"/>
      <c r="H23" s="15"/>
      <c r="I23" s="15"/>
      <c r="J23" s="15"/>
      <c r="K23" s="15"/>
      <c r="L23" s="15"/>
      <c r="M23" s="15"/>
      <c r="N23" s="15"/>
      <c r="O23" s="20"/>
      <c r="P23" s="46" t="e">
        <f t="shared" si="0"/>
        <v>#DIV/0!</v>
      </c>
      <c r="Q23" s="5"/>
    </row>
    <row r="24" spans="1:17" ht="15" thickBot="1" x14ac:dyDescent="0.4">
      <c r="A24" s="5"/>
      <c r="B24" s="5"/>
      <c r="C24" s="257" t="s">
        <v>20</v>
      </c>
      <c r="D24" s="258"/>
      <c r="E24" s="286"/>
      <c r="F24" s="19"/>
      <c r="G24" s="15"/>
      <c r="H24" s="15"/>
      <c r="I24" s="15"/>
      <c r="J24" s="15"/>
      <c r="K24" s="15"/>
      <c r="L24" s="15"/>
      <c r="M24" s="15"/>
      <c r="N24" s="15"/>
      <c r="O24" s="20"/>
      <c r="P24" s="46" t="e">
        <f t="shared" si="0"/>
        <v>#DIV/0!</v>
      </c>
      <c r="Q24" s="5"/>
    </row>
    <row r="25" spans="1:17" ht="15" thickBot="1" x14ac:dyDescent="0.4">
      <c r="A25" s="5"/>
      <c r="B25" s="5"/>
      <c r="C25" s="259" t="s">
        <v>21</v>
      </c>
      <c r="D25" s="260"/>
      <c r="E25" s="261"/>
      <c r="F25" s="19"/>
      <c r="G25" s="15"/>
      <c r="H25" s="15"/>
      <c r="I25" s="15"/>
      <c r="J25" s="15"/>
      <c r="K25" s="15"/>
      <c r="L25" s="15"/>
      <c r="M25" s="15"/>
      <c r="N25" s="15"/>
      <c r="O25" s="20"/>
      <c r="P25" s="46" t="e">
        <f t="shared" si="0"/>
        <v>#DIV/0!</v>
      </c>
      <c r="Q25" s="5"/>
    </row>
    <row r="26" spans="1:17" ht="15" thickBot="1" x14ac:dyDescent="0.4">
      <c r="A26" s="5"/>
      <c r="B26" s="5"/>
      <c r="C26" s="259" t="s">
        <v>22</v>
      </c>
      <c r="D26" s="260"/>
      <c r="E26" s="261"/>
      <c r="F26" s="19"/>
      <c r="G26" s="15"/>
      <c r="H26" s="15"/>
      <c r="I26" s="15"/>
      <c r="J26" s="15"/>
      <c r="K26" s="15"/>
      <c r="L26" s="15"/>
      <c r="M26" s="15"/>
      <c r="N26" s="15"/>
      <c r="O26" s="20"/>
      <c r="P26" s="46" t="e">
        <f t="shared" si="0"/>
        <v>#DIV/0!</v>
      </c>
      <c r="Q26" s="5"/>
    </row>
    <row r="27" spans="1:17" ht="15" thickBot="1" x14ac:dyDescent="0.4">
      <c r="A27" s="5"/>
      <c r="B27" s="5"/>
      <c r="C27" s="259" t="s">
        <v>23</v>
      </c>
      <c r="D27" s="260"/>
      <c r="E27" s="261"/>
      <c r="F27" s="19"/>
      <c r="G27" s="15"/>
      <c r="H27" s="15"/>
      <c r="I27" s="15"/>
      <c r="J27" s="15"/>
      <c r="K27" s="15"/>
      <c r="L27" s="15"/>
      <c r="M27" s="15"/>
      <c r="N27" s="15"/>
      <c r="O27" s="20"/>
      <c r="P27" s="46" t="e">
        <f t="shared" si="0"/>
        <v>#DIV/0!</v>
      </c>
      <c r="Q27" s="5"/>
    </row>
    <row r="28" spans="1:17" ht="15" thickBot="1" x14ac:dyDescent="0.4">
      <c r="A28" s="53"/>
      <c r="B28" s="53"/>
      <c r="C28" s="259" t="s">
        <v>24</v>
      </c>
      <c r="D28" s="260"/>
      <c r="E28" s="261"/>
      <c r="F28" s="19"/>
      <c r="G28" s="15"/>
      <c r="H28" s="15"/>
      <c r="I28" s="15"/>
      <c r="J28" s="15"/>
      <c r="K28" s="15"/>
      <c r="L28" s="15"/>
      <c r="M28" s="15"/>
      <c r="N28" s="15"/>
      <c r="O28" s="20"/>
      <c r="P28" s="46" t="e">
        <f t="shared" si="0"/>
        <v>#DIV/0!</v>
      </c>
      <c r="Q28" s="53"/>
    </row>
    <row r="29" spans="1:17" ht="15" thickBot="1" x14ac:dyDescent="0.4">
      <c r="A29" s="53"/>
      <c r="B29" s="53"/>
      <c r="C29" s="271" t="s">
        <v>25</v>
      </c>
      <c r="D29" s="272"/>
      <c r="E29" s="273"/>
      <c r="F29" s="21"/>
      <c r="G29" s="22"/>
      <c r="H29" s="22"/>
      <c r="I29" s="22"/>
      <c r="J29" s="22"/>
      <c r="K29" s="22"/>
      <c r="L29" s="22"/>
      <c r="M29" s="22"/>
      <c r="N29" s="22"/>
      <c r="O29" s="23"/>
      <c r="P29" s="46" t="e">
        <f t="shared" si="0"/>
        <v>#DIV/0!</v>
      </c>
      <c r="Q29" s="53"/>
    </row>
    <row r="30" spans="1:17" ht="15" thickBot="1" x14ac:dyDescent="0.4">
      <c r="A30" s="53"/>
      <c r="B30" s="53"/>
      <c r="C30" s="264"/>
      <c r="D30" s="264"/>
      <c r="E30" s="264"/>
      <c r="F30" s="4"/>
      <c r="G30" s="12"/>
      <c r="H30" s="12"/>
      <c r="I30" s="12"/>
      <c r="J30" s="12"/>
      <c r="K30" s="12"/>
      <c r="L30" s="12"/>
      <c r="M30" s="12"/>
      <c r="N30" s="12"/>
      <c r="O30" s="12"/>
      <c r="P30" s="44" t="e">
        <f>AVERAGE(P21:P29)</f>
        <v>#DIV/0!</v>
      </c>
      <c r="Q30" s="53"/>
    </row>
    <row r="31" spans="1:17" x14ac:dyDescent="0.35">
      <c r="A31" s="53"/>
      <c r="B31" s="53"/>
      <c r="C31" s="38"/>
      <c r="D31" s="38"/>
      <c r="E31" s="38"/>
      <c r="F31" s="4"/>
      <c r="G31" s="12"/>
      <c r="H31" s="12"/>
      <c r="I31" s="12"/>
      <c r="J31" s="12"/>
      <c r="K31" s="12"/>
      <c r="L31" s="12"/>
      <c r="M31" s="12"/>
      <c r="N31" s="12"/>
      <c r="O31" s="12"/>
      <c r="P31" s="9"/>
      <c r="Q31" s="53"/>
    </row>
    <row r="32" spans="1:17" x14ac:dyDescent="0.35">
      <c r="A32" s="53"/>
      <c r="B32" s="53"/>
      <c r="C32" s="274"/>
      <c r="D32" s="274"/>
      <c r="E32" s="274"/>
      <c r="F32" s="4"/>
      <c r="G32" s="4"/>
      <c r="H32" s="4"/>
      <c r="I32" s="4"/>
      <c r="J32" s="4"/>
      <c r="K32" s="4"/>
      <c r="L32" s="4"/>
      <c r="M32" s="4"/>
      <c r="N32" s="4"/>
      <c r="O32" s="4"/>
      <c r="Q32" s="53"/>
    </row>
    <row r="33" spans="1:17" ht="18.5" x14ac:dyDescent="0.35">
      <c r="A33" s="41"/>
      <c r="B33" s="254" t="s">
        <v>0</v>
      </c>
      <c r="C33" s="254"/>
      <c r="D33" s="254"/>
      <c r="E33" s="254"/>
      <c r="F33" s="254"/>
      <c r="G33" s="254"/>
      <c r="H33" s="254"/>
      <c r="I33" s="4"/>
      <c r="J33" s="4"/>
      <c r="K33" s="4"/>
      <c r="L33" s="4"/>
      <c r="M33" s="4"/>
      <c r="N33" s="4"/>
      <c r="O33" s="4"/>
      <c r="P33" s="4"/>
      <c r="Q33" s="4"/>
    </row>
    <row r="34" spans="1:17" ht="19" thickBot="1" x14ac:dyDescent="0.4">
      <c r="A34" s="4"/>
      <c r="B34" s="37"/>
      <c r="C34" s="37"/>
      <c r="D34" s="37"/>
      <c r="E34" s="37"/>
      <c r="F34" s="37"/>
      <c r="G34" s="37"/>
      <c r="H34" s="37"/>
      <c r="I34" s="4"/>
      <c r="J34" s="4"/>
      <c r="K34" s="4"/>
      <c r="L34" s="4"/>
      <c r="M34" s="4"/>
      <c r="N34" s="4"/>
      <c r="O34" s="4"/>
      <c r="P34" s="4"/>
      <c r="Q34" s="4"/>
    </row>
    <row r="35" spans="1:17" ht="15" thickBot="1" x14ac:dyDescent="0.4">
      <c r="A35" s="4"/>
      <c r="B35" s="4"/>
      <c r="C35" s="4"/>
      <c r="D35" s="4"/>
      <c r="E35" s="4"/>
      <c r="F35" s="49">
        <v>1</v>
      </c>
      <c r="G35" s="50">
        <v>2</v>
      </c>
      <c r="H35" s="50">
        <v>3</v>
      </c>
      <c r="I35" s="50">
        <v>4</v>
      </c>
      <c r="J35" s="50">
        <v>5</v>
      </c>
      <c r="K35" s="50">
        <v>6</v>
      </c>
      <c r="L35" s="50">
        <v>7</v>
      </c>
      <c r="M35" s="50">
        <v>8</v>
      </c>
      <c r="N35" s="50">
        <v>9</v>
      </c>
      <c r="O35" s="51">
        <v>10</v>
      </c>
      <c r="P35" s="43" t="s">
        <v>16</v>
      </c>
      <c r="Q35" s="4"/>
    </row>
    <row r="36" spans="1:17" ht="15" thickBot="1" x14ac:dyDescent="0.4">
      <c r="A36" s="4"/>
      <c r="B36" s="4"/>
      <c r="C36" s="255" t="s">
        <v>26</v>
      </c>
      <c r="D36" s="256"/>
      <c r="E36" s="256"/>
      <c r="F36" s="16"/>
      <c r="G36" s="17"/>
      <c r="H36" s="17"/>
      <c r="I36" s="17"/>
      <c r="J36" s="17"/>
      <c r="K36" s="17"/>
      <c r="L36" s="17"/>
      <c r="M36" s="17"/>
      <c r="N36" s="17"/>
      <c r="O36" s="18"/>
      <c r="P36" s="46" t="e">
        <f t="shared" ref="P36:P41" si="1">(($F$20*F36)+($G$20*G36)+($H$20*H36)+($J$20*J36)+($I$20*I36)+($K$20*K36)+($L$20*L36)+($M$20*M36)+($N$20*N36)+($O$20*O36))/(SUM(F36:O36))</f>
        <v>#DIV/0!</v>
      </c>
      <c r="Q36" s="4"/>
    </row>
    <row r="37" spans="1:17" ht="15" thickBot="1" x14ac:dyDescent="0.4">
      <c r="A37" s="4"/>
      <c r="B37" s="4"/>
      <c r="C37" s="257" t="s">
        <v>27</v>
      </c>
      <c r="D37" s="258"/>
      <c r="E37" s="258"/>
      <c r="F37" s="19"/>
      <c r="G37" s="15"/>
      <c r="H37" s="15"/>
      <c r="I37" s="15"/>
      <c r="J37" s="15"/>
      <c r="K37" s="15"/>
      <c r="L37" s="15"/>
      <c r="M37" s="15"/>
      <c r="N37" s="15"/>
      <c r="O37" s="20"/>
      <c r="P37" s="46" t="e">
        <f t="shared" si="1"/>
        <v>#DIV/0!</v>
      </c>
      <c r="Q37" s="4"/>
    </row>
    <row r="38" spans="1:17" ht="15" thickBot="1" x14ac:dyDescent="0.4">
      <c r="A38" s="4"/>
      <c r="B38" s="4"/>
      <c r="C38" s="259" t="s">
        <v>28</v>
      </c>
      <c r="D38" s="260"/>
      <c r="E38" s="261"/>
      <c r="F38" s="19"/>
      <c r="G38" s="15"/>
      <c r="H38" s="15"/>
      <c r="I38" s="15"/>
      <c r="J38" s="15"/>
      <c r="K38" s="15"/>
      <c r="L38" s="15"/>
      <c r="M38" s="15"/>
      <c r="N38" s="15"/>
      <c r="O38" s="20"/>
      <c r="P38" s="46" t="e">
        <f t="shared" si="1"/>
        <v>#DIV/0!</v>
      </c>
      <c r="Q38" s="4"/>
    </row>
    <row r="39" spans="1:17" ht="15" thickBot="1" x14ac:dyDescent="0.4">
      <c r="A39" s="4"/>
      <c r="B39" s="4"/>
      <c r="C39" s="257" t="s">
        <v>29</v>
      </c>
      <c r="D39" s="258"/>
      <c r="E39" s="258"/>
      <c r="F39" s="19"/>
      <c r="G39" s="15"/>
      <c r="H39" s="15"/>
      <c r="I39" s="15"/>
      <c r="J39" s="15"/>
      <c r="K39" s="15"/>
      <c r="L39" s="15"/>
      <c r="M39" s="15"/>
      <c r="N39" s="15"/>
      <c r="O39" s="20"/>
      <c r="P39" s="46" t="e">
        <f t="shared" si="1"/>
        <v>#DIV/0!</v>
      </c>
      <c r="Q39" s="4"/>
    </row>
    <row r="40" spans="1:17" ht="15" thickBot="1" x14ac:dyDescent="0.4">
      <c r="A40" s="4"/>
      <c r="B40" s="4"/>
      <c r="C40" s="257" t="s">
        <v>30</v>
      </c>
      <c r="D40" s="258"/>
      <c r="E40" s="258"/>
      <c r="F40" s="19"/>
      <c r="G40" s="15"/>
      <c r="H40" s="15"/>
      <c r="I40" s="15"/>
      <c r="J40" s="15"/>
      <c r="K40" s="15"/>
      <c r="L40" s="15"/>
      <c r="M40" s="15"/>
      <c r="N40" s="15"/>
      <c r="O40" s="20"/>
      <c r="P40" s="46" t="e">
        <f t="shared" si="1"/>
        <v>#DIV/0!</v>
      </c>
      <c r="Q40" s="4"/>
    </row>
    <row r="41" spans="1:17" ht="15" thickBot="1" x14ac:dyDescent="0.4">
      <c r="A41" s="4"/>
      <c r="B41" s="4"/>
      <c r="C41" s="262" t="s">
        <v>31</v>
      </c>
      <c r="D41" s="263"/>
      <c r="E41" s="263"/>
      <c r="F41" s="21"/>
      <c r="G41" s="22"/>
      <c r="H41" s="22"/>
      <c r="I41" s="22"/>
      <c r="J41" s="22"/>
      <c r="K41" s="22"/>
      <c r="L41" s="22"/>
      <c r="M41" s="22"/>
      <c r="N41" s="22"/>
      <c r="O41" s="23"/>
      <c r="P41" s="46" t="e">
        <f t="shared" si="1"/>
        <v>#DIV/0!</v>
      </c>
      <c r="Q41" s="4"/>
    </row>
    <row r="42" spans="1:17" ht="15" thickBot="1" x14ac:dyDescent="0.4">
      <c r="A42" s="4"/>
      <c r="B42" s="4"/>
      <c r="C42" s="264"/>
      <c r="D42" s="264"/>
      <c r="E42" s="264"/>
      <c r="F42" s="4"/>
      <c r="G42" s="4"/>
      <c r="H42" s="4"/>
      <c r="I42" s="4"/>
      <c r="J42" s="4"/>
      <c r="K42" s="4"/>
      <c r="L42" s="4"/>
      <c r="M42" s="4"/>
      <c r="N42" s="4"/>
      <c r="O42" s="4"/>
      <c r="P42" s="56" t="e">
        <f>AVERAGE(P36:P41)</f>
        <v>#DIV/0!</v>
      </c>
      <c r="Q42" s="4"/>
    </row>
    <row r="43" spans="1:17" ht="18.5" x14ac:dyDescent="0.35">
      <c r="A43" s="41"/>
      <c r="B43" s="254" t="s">
        <v>12</v>
      </c>
      <c r="C43" s="254"/>
      <c r="D43" s="254"/>
      <c r="E43" s="254"/>
      <c r="F43" s="254"/>
      <c r="G43" s="254"/>
      <c r="H43" s="254"/>
      <c r="I43" s="4"/>
      <c r="J43" s="4"/>
      <c r="K43" s="4"/>
      <c r="L43" s="4"/>
      <c r="M43" s="4"/>
      <c r="N43" s="4"/>
      <c r="O43" s="4"/>
      <c r="P43" s="4"/>
      <c r="Q43" s="4"/>
    </row>
    <row r="44" spans="1:17" ht="19" thickBot="1" x14ac:dyDescent="0.4">
      <c r="A44" s="4"/>
      <c r="B44" s="37"/>
      <c r="C44" s="37"/>
      <c r="D44" s="37"/>
      <c r="E44" s="37"/>
      <c r="F44" s="37"/>
      <c r="G44" s="37"/>
      <c r="H44" s="37"/>
      <c r="I44" s="4"/>
      <c r="J44" s="4"/>
      <c r="K44" s="4"/>
      <c r="L44" s="4"/>
      <c r="M44" s="4"/>
      <c r="N44" s="4"/>
      <c r="O44" s="4"/>
      <c r="P44" s="4"/>
      <c r="Q44" s="4"/>
    </row>
    <row r="45" spans="1:17" ht="15" thickBot="1" x14ac:dyDescent="0.4">
      <c r="A45" s="4"/>
      <c r="B45" s="4"/>
      <c r="C45" s="4"/>
      <c r="D45" s="4"/>
      <c r="E45" s="4"/>
      <c r="F45" s="49">
        <v>1</v>
      </c>
      <c r="G45" s="50">
        <v>2</v>
      </c>
      <c r="H45" s="50">
        <v>3</v>
      </c>
      <c r="I45" s="50">
        <v>4</v>
      </c>
      <c r="J45" s="50">
        <v>5</v>
      </c>
      <c r="K45" s="50">
        <v>6</v>
      </c>
      <c r="L45" s="50">
        <v>7</v>
      </c>
      <c r="M45" s="50">
        <v>8</v>
      </c>
      <c r="N45" s="50">
        <v>9</v>
      </c>
      <c r="O45" s="51">
        <v>10</v>
      </c>
      <c r="P45" s="43" t="s">
        <v>16</v>
      </c>
      <c r="Q45" s="4"/>
    </row>
    <row r="46" spans="1:17" ht="15" thickBot="1" x14ac:dyDescent="0.4">
      <c r="A46" s="4"/>
      <c r="B46" s="4"/>
      <c r="C46" s="255" t="s">
        <v>32</v>
      </c>
      <c r="D46" s="256"/>
      <c r="E46" s="256"/>
      <c r="F46" s="16"/>
      <c r="G46" s="17"/>
      <c r="H46" s="17"/>
      <c r="I46" s="17"/>
      <c r="J46" s="17"/>
      <c r="K46" s="17"/>
      <c r="L46" s="17"/>
      <c r="M46" s="17"/>
      <c r="N46" s="17"/>
      <c r="O46" s="18"/>
      <c r="P46" s="46" t="e">
        <f>(($F$20*F46)+($G$20*G46)+($H$20*H46)+($J$20*J46)+($I$20*I46)+($K$20*K46)+($L$20*L46)+($M$20*M46)+($N$20*N46)+($O$20*O46))/(SUM(F46:O46))</f>
        <v>#DIV/0!</v>
      </c>
      <c r="Q46" s="4"/>
    </row>
    <row r="47" spans="1:17" ht="15" thickBot="1" x14ac:dyDescent="0.4">
      <c r="A47" s="4"/>
      <c r="B47" s="4"/>
      <c r="C47" s="257" t="s">
        <v>33</v>
      </c>
      <c r="D47" s="258"/>
      <c r="E47" s="258"/>
      <c r="F47" s="19"/>
      <c r="G47" s="15"/>
      <c r="H47" s="15"/>
      <c r="I47" s="15"/>
      <c r="J47" s="15"/>
      <c r="K47" s="15"/>
      <c r="L47" s="15"/>
      <c r="M47" s="15"/>
      <c r="N47" s="15"/>
      <c r="O47" s="20"/>
      <c r="P47" s="46" t="e">
        <f>(($F$20*F47)+($G$20*G47)+($H$20*H47)+($J$20*J47)+($I$20*I47)+($K$20*K47)+($L$20*L47)+($M$20*M47)+($N$20*N47)+($O$20*O47))/(SUM(F47:O47))</f>
        <v>#DIV/0!</v>
      </c>
      <c r="Q47" s="4"/>
    </row>
    <row r="48" spans="1:17" ht="15" thickBot="1" x14ac:dyDescent="0.4">
      <c r="A48" s="4"/>
      <c r="B48" s="4"/>
      <c r="C48" s="259" t="s">
        <v>34</v>
      </c>
      <c r="D48" s="260"/>
      <c r="E48" s="261"/>
      <c r="F48" s="19"/>
      <c r="G48" s="15"/>
      <c r="H48" s="15"/>
      <c r="I48" s="15"/>
      <c r="J48" s="15"/>
      <c r="K48" s="15"/>
      <c r="L48" s="15"/>
      <c r="M48" s="15"/>
      <c r="N48" s="15"/>
      <c r="O48" s="20"/>
      <c r="P48" s="46" t="e">
        <f>(($F$20*F48)+($G$20*G48)+($H$20*H48)+($J$20*J48)+($I$20*I48)+($K$20*K48)+($L$20*L48)+($M$20*M48)+($N$20*N48)+($O$20*O48))/(SUM(F48:O48))</f>
        <v>#DIV/0!</v>
      </c>
      <c r="Q48" s="4"/>
    </row>
    <row r="49" spans="1:26" ht="15" thickBot="1" x14ac:dyDescent="0.4">
      <c r="A49" s="4"/>
      <c r="B49" s="4"/>
      <c r="C49" s="262" t="s">
        <v>35</v>
      </c>
      <c r="D49" s="263"/>
      <c r="E49" s="263"/>
      <c r="F49" s="21"/>
      <c r="G49" s="22"/>
      <c r="H49" s="22"/>
      <c r="I49" s="22"/>
      <c r="J49" s="22"/>
      <c r="K49" s="22"/>
      <c r="L49" s="22"/>
      <c r="M49" s="22"/>
      <c r="N49" s="22"/>
      <c r="O49" s="23"/>
      <c r="P49" s="46" t="e">
        <f>(($F$20*F49)+($G$20*G49)+($H$20*H49)+($J$20*J49)+($I$20*I49)+($K$20*K49)+($L$20*L49)+($M$20*M49)+($N$20*N49)+($O$20*O49))/(SUM(F49:O49))</f>
        <v>#DIV/0!</v>
      </c>
      <c r="Q49" s="4"/>
    </row>
    <row r="50" spans="1:26" ht="15" thickBot="1" x14ac:dyDescent="0.4">
      <c r="A50" s="4"/>
      <c r="B50" s="4"/>
      <c r="C50" s="264"/>
      <c r="D50" s="264"/>
      <c r="E50" s="264"/>
      <c r="F50" s="5"/>
      <c r="G50" s="5"/>
      <c r="H50" s="5"/>
      <c r="I50" s="5"/>
      <c r="J50" s="5"/>
      <c r="K50" s="5"/>
      <c r="L50" s="5"/>
      <c r="M50" s="5"/>
      <c r="N50" s="5"/>
      <c r="O50" s="5"/>
      <c r="P50" s="56" t="e">
        <f>AVERAGE(P46:P49)</f>
        <v>#DIV/0!</v>
      </c>
      <c r="Q50" s="4"/>
    </row>
    <row r="51" spans="1:26" ht="18.5" x14ac:dyDescent="0.35">
      <c r="A51" s="41"/>
      <c r="B51" s="254" t="s">
        <v>13</v>
      </c>
      <c r="C51" s="254"/>
      <c r="D51" s="254"/>
      <c r="E51" s="254"/>
      <c r="F51" s="254"/>
      <c r="G51" s="254"/>
      <c r="H51" s="254"/>
      <c r="I51" s="5"/>
      <c r="J51" s="5"/>
      <c r="K51" s="5"/>
      <c r="L51" s="5"/>
      <c r="M51" s="5"/>
      <c r="N51" s="5"/>
      <c r="O51" s="5"/>
      <c r="P51" s="9"/>
      <c r="Q51" s="4"/>
    </row>
    <row r="52" spans="1:26" ht="19" thickBot="1" x14ac:dyDescent="0.4">
      <c r="A52" s="4"/>
      <c r="B52" s="37"/>
      <c r="C52" s="37"/>
      <c r="D52" s="37"/>
      <c r="E52" s="37"/>
      <c r="F52" s="5"/>
      <c r="G52" s="5"/>
      <c r="H52" s="5"/>
      <c r="I52" s="5"/>
      <c r="J52" s="5"/>
      <c r="K52" s="5"/>
      <c r="L52" s="5"/>
      <c r="M52" s="5"/>
      <c r="N52" s="5"/>
      <c r="O52" s="5"/>
      <c r="P52" s="9"/>
      <c r="Q52" s="4"/>
    </row>
    <row r="53" spans="1:26" ht="15" thickBot="1" x14ac:dyDescent="0.4">
      <c r="A53" s="4"/>
      <c r="B53" s="4"/>
      <c r="C53" s="4"/>
      <c r="D53" s="4"/>
      <c r="E53" s="4"/>
      <c r="F53" s="49">
        <v>1</v>
      </c>
      <c r="G53" s="50">
        <v>2</v>
      </c>
      <c r="H53" s="50">
        <v>3</v>
      </c>
      <c r="I53" s="50">
        <v>4</v>
      </c>
      <c r="J53" s="50">
        <v>5</v>
      </c>
      <c r="K53" s="50">
        <v>6</v>
      </c>
      <c r="L53" s="50">
        <v>7</v>
      </c>
      <c r="M53" s="50">
        <v>8</v>
      </c>
      <c r="N53" s="50">
        <v>9</v>
      </c>
      <c r="O53" s="51">
        <v>10</v>
      </c>
      <c r="P53" s="43" t="s">
        <v>16</v>
      </c>
      <c r="Q53" s="4"/>
    </row>
    <row r="54" spans="1:26" ht="15" thickBot="1" x14ac:dyDescent="0.4">
      <c r="A54" s="4"/>
      <c r="B54" s="4"/>
      <c r="C54" s="255" t="s">
        <v>36</v>
      </c>
      <c r="D54" s="256"/>
      <c r="E54" s="256"/>
      <c r="F54" s="16"/>
      <c r="G54" s="17"/>
      <c r="H54" s="17"/>
      <c r="I54" s="17"/>
      <c r="J54" s="17"/>
      <c r="K54" s="17"/>
      <c r="L54" s="17"/>
      <c r="M54" s="17"/>
      <c r="N54" s="17"/>
      <c r="O54" s="18"/>
      <c r="P54" s="46" t="e">
        <f>(($F$20*F54)+($G$20*G54)+($H$20*H54)+($J$20*J54)+($I$20*I54)+($K$20*K54)+($L$20*L54)+($M$20*M54)+($N$20*N54)+($O$20*O54))/(SUM(F54:O54))</f>
        <v>#DIV/0!</v>
      </c>
      <c r="Q54" s="4"/>
    </row>
    <row r="55" spans="1:26" ht="15" thickBot="1" x14ac:dyDescent="0.4">
      <c r="A55" s="4"/>
      <c r="B55" s="4"/>
      <c r="C55" s="262" t="s">
        <v>37</v>
      </c>
      <c r="D55" s="263"/>
      <c r="E55" s="263"/>
      <c r="F55" s="21"/>
      <c r="G55" s="22"/>
      <c r="H55" s="22"/>
      <c r="I55" s="22"/>
      <c r="J55" s="22"/>
      <c r="K55" s="22"/>
      <c r="L55" s="22"/>
      <c r="M55" s="22"/>
      <c r="N55" s="22"/>
      <c r="O55" s="23"/>
      <c r="P55" s="46" t="e">
        <f>(($F$20*F55)+($G$20*G55)+($H$20*H55)+($J$20*J55)+($I$20*I55)+($K$20*K55)+($L$20*L55)+($M$20*M55)+($N$20*N55)+($O$20*O55))/(SUM(F55:O55))</f>
        <v>#DIV/0!</v>
      </c>
      <c r="Q55" s="4"/>
    </row>
    <row r="56" spans="1:26" ht="15" thickBot="1" x14ac:dyDescent="0.4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56" t="e">
        <f>AVERAGE(P54:P55)</f>
        <v>#DIV/0!</v>
      </c>
      <c r="Q56" s="4"/>
    </row>
    <row r="57" spans="1:26" ht="18.5" x14ac:dyDescent="0.35">
      <c r="A57" s="42"/>
      <c r="B57" s="253" t="s">
        <v>38</v>
      </c>
      <c r="C57" s="253"/>
      <c r="D57" s="253"/>
      <c r="E57" s="253"/>
      <c r="F57" s="253"/>
      <c r="G57" s="253"/>
      <c r="H57" s="253"/>
      <c r="I57" s="4"/>
      <c r="J57" s="4"/>
      <c r="K57" s="4"/>
      <c r="L57" s="4"/>
      <c r="M57" s="4"/>
      <c r="N57" s="4"/>
      <c r="O57" s="4"/>
      <c r="P57" s="4"/>
      <c r="Q57" s="4"/>
    </row>
    <row r="58" spans="1:26" ht="19" thickBot="1" x14ac:dyDescent="0.4">
      <c r="A58" s="4"/>
      <c r="B58" s="37"/>
      <c r="C58" s="37"/>
      <c r="D58" s="37"/>
      <c r="E58" s="37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26" x14ac:dyDescent="0.35">
      <c r="A59" s="4"/>
      <c r="B59" s="265"/>
      <c r="C59" s="266"/>
      <c r="D59" s="266"/>
      <c r="E59" s="266"/>
      <c r="F59" s="266"/>
      <c r="G59" s="266"/>
      <c r="H59" s="266"/>
      <c r="I59" s="266"/>
      <c r="J59" s="266"/>
      <c r="K59" s="266"/>
      <c r="L59" s="266"/>
      <c r="M59" s="266"/>
      <c r="N59" s="266"/>
      <c r="O59" s="266"/>
      <c r="P59" s="267"/>
      <c r="Q59" s="4"/>
    </row>
    <row r="60" spans="1:26" ht="180.75" customHeight="1" thickBot="1" x14ac:dyDescent="0.4">
      <c r="A60" s="4"/>
      <c r="B60" s="268"/>
      <c r="C60" s="269"/>
      <c r="D60" s="269"/>
      <c r="E60" s="269"/>
      <c r="F60" s="269"/>
      <c r="G60" s="269"/>
      <c r="H60" s="269"/>
      <c r="I60" s="269"/>
      <c r="J60" s="269"/>
      <c r="K60" s="269"/>
      <c r="L60" s="269"/>
      <c r="M60" s="269"/>
      <c r="N60" s="269"/>
      <c r="O60" s="269"/>
      <c r="P60" s="270"/>
      <c r="Q60" s="4"/>
    </row>
    <row r="61" spans="1:26" x14ac:dyDescent="0.35">
      <c r="A61" s="4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4"/>
    </row>
    <row r="62" spans="1:26" ht="18.5" x14ac:dyDescent="0.35">
      <c r="A62" s="42"/>
      <c r="B62" s="253" t="s">
        <v>39</v>
      </c>
      <c r="C62" s="253"/>
      <c r="D62" s="253"/>
      <c r="E62" s="253"/>
      <c r="F62" s="253"/>
      <c r="G62" s="253"/>
      <c r="H62" s="253"/>
      <c r="I62" s="4"/>
      <c r="J62" s="4"/>
      <c r="K62" s="4"/>
      <c r="L62" s="4"/>
      <c r="M62" s="4"/>
      <c r="N62" s="4"/>
      <c r="O62" s="4"/>
      <c r="P62" s="4"/>
      <c r="Q62" s="4"/>
    </row>
    <row r="63" spans="1:26" ht="18.5" x14ac:dyDescent="0.35">
      <c r="A63" s="4"/>
      <c r="B63" s="37"/>
      <c r="C63" s="37"/>
      <c r="D63" s="37"/>
      <c r="E63" s="37"/>
      <c r="F63" s="37"/>
      <c r="G63" s="37"/>
      <c r="H63" s="37"/>
      <c r="I63" s="4"/>
      <c r="J63" s="4"/>
      <c r="K63" s="4"/>
      <c r="L63" s="4"/>
      <c r="M63" s="4"/>
      <c r="N63" s="4"/>
      <c r="O63" s="4"/>
      <c r="P63" s="4"/>
      <c r="Q63" s="4"/>
    </row>
    <row r="64" spans="1:26" x14ac:dyDescent="0.35">
      <c r="A64" s="4"/>
      <c r="B64" s="141"/>
      <c r="C64" s="142"/>
      <c r="D64" s="143"/>
      <c r="E64" s="143"/>
      <c r="F64" s="143"/>
      <c r="G64" s="143"/>
      <c r="H64" s="143"/>
      <c r="I64" s="144"/>
      <c r="J64" s="144"/>
      <c r="K64" s="144"/>
      <c r="L64" s="144"/>
      <c r="M64" s="144"/>
      <c r="N64" s="144"/>
      <c r="O64" s="144"/>
      <c r="P64" s="145"/>
      <c r="Q64" s="144"/>
      <c r="R64" s="146"/>
      <c r="S64" s="146"/>
      <c r="T64" s="146"/>
      <c r="U64" s="146"/>
      <c r="V64" s="146"/>
      <c r="W64" s="146"/>
      <c r="X64" s="146"/>
      <c r="Y64" s="146"/>
      <c r="Z64" s="147"/>
    </row>
  </sheetData>
  <mergeCells count="55">
    <mergeCell ref="A3:Q3"/>
    <mergeCell ref="C5:E5"/>
    <mergeCell ref="I5:L5"/>
    <mergeCell ref="M5:P5"/>
    <mergeCell ref="C6:E6"/>
    <mergeCell ref="I6:L6"/>
    <mergeCell ref="M6:P6"/>
    <mergeCell ref="C7:E7"/>
    <mergeCell ref="I7:L7"/>
    <mergeCell ref="M7:P7"/>
    <mergeCell ref="B9:H9"/>
    <mergeCell ref="C11:E11"/>
    <mergeCell ref="F11:G11"/>
    <mergeCell ref="C12:E12"/>
    <mergeCell ref="F12:G12"/>
    <mergeCell ref="C13:E13"/>
    <mergeCell ref="F13:G13"/>
    <mergeCell ref="C14:E14"/>
    <mergeCell ref="F14:G14"/>
    <mergeCell ref="C27:E27"/>
    <mergeCell ref="C15:E15"/>
    <mergeCell ref="F15:G15"/>
    <mergeCell ref="C16:E16"/>
    <mergeCell ref="F16:G16"/>
    <mergeCell ref="B18:H18"/>
    <mergeCell ref="C21:E21"/>
    <mergeCell ref="C22:E22"/>
    <mergeCell ref="C23:E23"/>
    <mergeCell ref="C24:E24"/>
    <mergeCell ref="C25:E25"/>
    <mergeCell ref="C26:E26"/>
    <mergeCell ref="C42:E42"/>
    <mergeCell ref="C28:E28"/>
    <mergeCell ref="C29:E29"/>
    <mergeCell ref="C30:E30"/>
    <mergeCell ref="C32:E32"/>
    <mergeCell ref="B33:H33"/>
    <mergeCell ref="C36:E36"/>
    <mergeCell ref="C37:E37"/>
    <mergeCell ref="C38:E38"/>
    <mergeCell ref="C39:E39"/>
    <mergeCell ref="C40:E40"/>
    <mergeCell ref="C41:E41"/>
    <mergeCell ref="B62:H62"/>
    <mergeCell ref="B43:H43"/>
    <mergeCell ref="C46:E46"/>
    <mergeCell ref="C47:E47"/>
    <mergeCell ref="C48:E48"/>
    <mergeCell ref="C49:E49"/>
    <mergeCell ref="C50:E50"/>
    <mergeCell ref="B51:H51"/>
    <mergeCell ref="C54:E54"/>
    <mergeCell ref="C55:E55"/>
    <mergeCell ref="B57:H57"/>
    <mergeCell ref="B59:P6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2</vt:i4>
      </vt:variant>
    </vt:vector>
  </HeadingPairs>
  <TitlesOfParts>
    <vt:vector size="17" baseType="lpstr">
      <vt:lpstr>Formación personal URC (2)</vt:lpstr>
      <vt:lpstr>PLANIFICACIÓN 2025</vt:lpstr>
      <vt:lpstr>Informació general</vt:lpstr>
      <vt:lpstr>Hoja2</vt:lpstr>
      <vt:lpstr>Gràfics </vt:lpstr>
      <vt:lpstr>12</vt:lpstr>
      <vt:lpstr>13</vt:lpstr>
      <vt:lpstr>14</vt:lpstr>
      <vt:lpstr>15 </vt:lpstr>
      <vt:lpstr>16</vt:lpstr>
      <vt:lpstr>17</vt:lpstr>
      <vt:lpstr> Documents </vt:lpstr>
      <vt:lpstr>2021</vt:lpstr>
      <vt:lpstr>Plantilla - Enquestes </vt:lpstr>
      <vt:lpstr>Indicadors de referència</vt:lpstr>
      <vt:lpstr>' Documents '!Área_de_impresión</vt:lpstr>
      <vt:lpstr>'Informació general'!Área_de_impresión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Santillan Ventura</dc:creator>
  <cp:lastModifiedBy>Mercedes Triguero Martinez</cp:lastModifiedBy>
  <cp:lastPrinted>2023-11-23T11:28:58Z</cp:lastPrinted>
  <dcterms:created xsi:type="dcterms:W3CDTF">2020-01-02T14:34:10Z</dcterms:created>
  <dcterms:modified xsi:type="dcterms:W3CDTF">2025-09-22T13:19:54Z</dcterms:modified>
</cp:coreProperties>
</file>